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F:\Propunere-Metodologie PA 312580\Propunere-Metodologie PA 312580\"/>
    </mc:Choice>
  </mc:AlternateContent>
  <xr:revisionPtr revIDLastSave="0" documentId="13_ncr:1_{578AABA4-666F-4AE1-86BE-6AC0D1681D38}" xr6:coauthVersionLast="47" xr6:coauthVersionMax="47" xr10:uidLastSave="{00000000-0000-0000-0000-000000000000}"/>
  <bookViews>
    <workbookView xWindow="0" yWindow="0" windowWidth="23040" windowHeight="12240" activeTab="3" xr2:uid="{00000000-000D-0000-FFFF-FFFF00000000}"/>
  </bookViews>
  <sheets>
    <sheet name="Identificare solicitant" sheetId="15" r:id="rId1"/>
    <sheet name="Finantare" sheetId="18" r:id="rId2"/>
    <sheet name="1. Buget investiții" sheetId="6" r:id="rId3"/>
    <sheet name="2. Buget schema minimis" sheetId="5" r:id="rId4"/>
    <sheet name="3. BVC" sheetId="3" r:id="rId5"/>
    <sheet name="4. Cash-Flow" sheetId="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C31" i="1"/>
  <c r="C30" i="1"/>
  <c r="G30" i="1"/>
  <c r="H25" i="1"/>
  <c r="I25" i="1"/>
  <c r="J25" i="1"/>
  <c r="K25" i="1"/>
  <c r="L25" i="1"/>
  <c r="M25" i="1"/>
  <c r="N25" i="1"/>
  <c r="O25" i="1"/>
  <c r="P25" i="1"/>
  <c r="Q25" i="1"/>
  <c r="R25" i="1"/>
  <c r="S25" i="1"/>
  <c r="T25" i="1"/>
  <c r="U25" i="1"/>
  <c r="V25" i="1"/>
  <c r="W25" i="1"/>
  <c r="X25" i="1"/>
  <c r="Y25" i="1"/>
  <c r="Z25" i="1"/>
  <c r="AA25" i="1"/>
  <c r="AB25" i="1"/>
  <c r="AC25" i="1"/>
  <c r="AD25" i="1"/>
  <c r="AE25" i="1"/>
  <c r="AF25" i="1"/>
  <c r="AG25" i="1"/>
  <c r="AH25" i="1"/>
  <c r="AI25" i="1"/>
  <c r="AJ25" i="1"/>
  <c r="AK25" i="1"/>
  <c r="G25" i="1"/>
  <c r="D25" i="1"/>
  <c r="E25" i="1"/>
  <c r="C25" i="1"/>
  <c r="D22" i="1"/>
  <c r="E22" i="1"/>
  <c r="H22" i="1"/>
  <c r="I22" i="1"/>
  <c r="J22" i="1"/>
  <c r="K22" i="1"/>
  <c r="L22" i="1"/>
  <c r="M22" i="1"/>
  <c r="N22" i="1"/>
  <c r="O22" i="1"/>
  <c r="P22" i="1"/>
  <c r="Q22" i="1"/>
  <c r="R22" i="1"/>
  <c r="S22" i="1"/>
  <c r="T22" i="1"/>
  <c r="U22" i="1"/>
  <c r="V22" i="1"/>
  <c r="W22" i="1"/>
  <c r="X22" i="1"/>
  <c r="Y22" i="1"/>
  <c r="Z22" i="1"/>
  <c r="AA22" i="1"/>
  <c r="AB22" i="1"/>
  <c r="AC22" i="1"/>
  <c r="AD22" i="1"/>
  <c r="AE22" i="1"/>
  <c r="AF22" i="1"/>
  <c r="AG22" i="1"/>
  <c r="AH22" i="1"/>
  <c r="AI22" i="1"/>
  <c r="AJ22" i="1"/>
  <c r="AK22" i="1"/>
  <c r="G22" i="1"/>
  <c r="C22" i="1"/>
  <c r="C14" i="1"/>
  <c r="C11" i="1" s="1"/>
  <c r="C9" i="1"/>
  <c r="C4" i="1"/>
  <c r="G5" i="1"/>
  <c r="H5" i="1"/>
  <c r="I5" i="1"/>
  <c r="J5" i="1"/>
  <c r="K5" i="1"/>
  <c r="L5" i="1"/>
  <c r="M5" i="1"/>
  <c r="N5" i="1"/>
  <c r="O5" i="1"/>
  <c r="P5" i="1"/>
  <c r="Q5" i="1"/>
  <c r="R5" i="1"/>
  <c r="S5" i="1"/>
  <c r="T5" i="1"/>
  <c r="U5" i="1"/>
  <c r="V5" i="1"/>
  <c r="W5" i="1"/>
  <c r="X5" i="1"/>
  <c r="Y5" i="1"/>
  <c r="Y4" i="1" s="1"/>
  <c r="Z5" i="1"/>
  <c r="AA5" i="1"/>
  <c r="AA4" i="1" s="1"/>
  <c r="AB5" i="1"/>
  <c r="AC5" i="1"/>
  <c r="AD5" i="1"/>
  <c r="AE5" i="1"/>
  <c r="AF5" i="1"/>
  <c r="AG5" i="1"/>
  <c r="AH5" i="1"/>
  <c r="AI5" i="1"/>
  <c r="AJ5" i="1"/>
  <c r="AK5" i="1"/>
  <c r="E22" i="3"/>
  <c r="D22" i="3"/>
  <c r="C22" i="3"/>
  <c r="H26" i="3"/>
  <c r="G25" i="3"/>
  <c r="H23" i="3"/>
  <c r="I23" i="3"/>
  <c r="J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G23"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G22"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AI20" i="3"/>
  <c r="AJ20" i="3"/>
  <c r="AK20" i="3"/>
  <c r="G20" i="3"/>
  <c r="G9" i="3"/>
  <c r="G7" i="3"/>
  <c r="C3" i="3"/>
  <c r="Y13" i="5"/>
  <c r="L5" i="18"/>
  <c r="I5" i="18"/>
  <c r="F5" i="18"/>
  <c r="C2" i="18"/>
  <c r="C5" i="18" s="1"/>
  <c r="H14" i="1"/>
  <c r="I14" i="1"/>
  <c r="J14" i="1"/>
  <c r="K14" i="1"/>
  <c r="L14" i="1"/>
  <c r="M14" i="1"/>
  <c r="N14" i="1"/>
  <c r="O14" i="1"/>
  <c r="P14" i="1"/>
  <c r="Q14" i="1"/>
  <c r="D14" i="1" s="1"/>
  <c r="R14" i="1"/>
  <c r="S14" i="1"/>
  <c r="T14" i="1"/>
  <c r="U14" i="1"/>
  <c r="V14" i="1"/>
  <c r="W14" i="1"/>
  <c r="X14" i="1"/>
  <c r="Y14" i="1"/>
  <c r="Z14" i="1"/>
  <c r="AA14" i="1"/>
  <c r="AB14" i="1"/>
  <c r="AC14" i="1"/>
  <c r="AD14" i="1"/>
  <c r="AE14" i="1"/>
  <c r="AF14" i="1"/>
  <c r="AG14" i="1"/>
  <c r="AH14" i="1"/>
  <c r="AI14" i="1"/>
  <c r="AJ14" i="1"/>
  <c r="AK14" i="1"/>
  <c r="J15" i="1"/>
  <c r="T15" i="1"/>
  <c r="U15" i="1"/>
  <c r="X15" i="1"/>
  <c r="AJ15" i="1"/>
  <c r="AK15" i="1"/>
  <c r="AA16" i="1"/>
  <c r="H17" i="1"/>
  <c r="I17" i="1"/>
  <c r="J17" i="1"/>
  <c r="K17" i="1"/>
  <c r="L17" i="1"/>
  <c r="M17" i="1"/>
  <c r="N17" i="1"/>
  <c r="O17" i="1"/>
  <c r="D17" i="1" s="1"/>
  <c r="P17" i="1"/>
  <c r="Q17" i="1"/>
  <c r="R17" i="1"/>
  <c r="S17" i="1"/>
  <c r="T17" i="1"/>
  <c r="U17" i="1"/>
  <c r="V17" i="1"/>
  <c r="W17" i="1"/>
  <c r="X17" i="1"/>
  <c r="Y17" i="1"/>
  <c r="Z17" i="1"/>
  <c r="AA17" i="1"/>
  <c r="AB17" i="1"/>
  <c r="AC17" i="1"/>
  <c r="AD17" i="1"/>
  <c r="AE17" i="1"/>
  <c r="E17" i="1" s="1"/>
  <c r="AF17" i="1"/>
  <c r="AG17" i="1"/>
  <c r="AH17" i="1"/>
  <c r="AI17" i="1"/>
  <c r="AJ17" i="1"/>
  <c r="AK17" i="1"/>
  <c r="H18" i="1"/>
  <c r="I18" i="1"/>
  <c r="C18" i="1" s="1"/>
  <c r="J18" i="1"/>
  <c r="K18" i="1"/>
  <c r="L18" i="1"/>
  <c r="M18" i="1"/>
  <c r="N18" i="1"/>
  <c r="O18" i="1"/>
  <c r="P18" i="1"/>
  <c r="Q18" i="1"/>
  <c r="D18" i="1" s="1"/>
  <c r="R18" i="1"/>
  <c r="S18" i="1"/>
  <c r="T18" i="1"/>
  <c r="U18" i="1"/>
  <c r="V18" i="1"/>
  <c r="W18" i="1"/>
  <c r="X18" i="1"/>
  <c r="Y18" i="1"/>
  <c r="Z18" i="1"/>
  <c r="AA18" i="1"/>
  <c r="AB18" i="1"/>
  <c r="AC18" i="1"/>
  <c r="AD18" i="1"/>
  <c r="AE18" i="1"/>
  <c r="AF18" i="1"/>
  <c r="AG18" i="1"/>
  <c r="AH18" i="1"/>
  <c r="AI18" i="1"/>
  <c r="AJ18" i="1"/>
  <c r="AK18" i="1"/>
  <c r="H20" i="1"/>
  <c r="I20" i="1"/>
  <c r="J20" i="1"/>
  <c r="K20" i="1"/>
  <c r="L20" i="1"/>
  <c r="M20" i="1"/>
  <c r="D20" i="1" s="1"/>
  <c r="N20" i="1"/>
  <c r="O20" i="1"/>
  <c r="P20" i="1"/>
  <c r="Q20" i="1"/>
  <c r="R20" i="1"/>
  <c r="S20" i="1"/>
  <c r="T20" i="1"/>
  <c r="U20" i="1"/>
  <c r="V20" i="1"/>
  <c r="W20" i="1"/>
  <c r="X20" i="1"/>
  <c r="Y20" i="1"/>
  <c r="Z20" i="1"/>
  <c r="AA20" i="1"/>
  <c r="AB20" i="1"/>
  <c r="AC20" i="1"/>
  <c r="E20" i="1" s="1"/>
  <c r="AD20" i="1"/>
  <c r="AE20" i="1"/>
  <c r="AF20" i="1"/>
  <c r="AG20" i="1"/>
  <c r="AH20" i="1"/>
  <c r="AI20" i="1"/>
  <c r="AJ20" i="1"/>
  <c r="AK20" i="1"/>
  <c r="H21" i="1"/>
  <c r="I21" i="1"/>
  <c r="J21" i="1"/>
  <c r="K21" i="1"/>
  <c r="L21" i="1"/>
  <c r="M21" i="1"/>
  <c r="N21" i="1"/>
  <c r="O21" i="1"/>
  <c r="D21" i="1" s="1"/>
  <c r="P21" i="1"/>
  <c r="Q21" i="1"/>
  <c r="R21" i="1"/>
  <c r="S21" i="1"/>
  <c r="T21" i="1"/>
  <c r="U21" i="1"/>
  <c r="V21" i="1"/>
  <c r="W21" i="1"/>
  <c r="X21" i="1"/>
  <c r="Y21" i="1"/>
  <c r="Z21" i="1"/>
  <c r="AA21" i="1"/>
  <c r="AB21" i="1"/>
  <c r="AC21" i="1"/>
  <c r="AD21" i="1"/>
  <c r="AE21" i="1"/>
  <c r="AF21" i="1"/>
  <c r="AG21" i="1"/>
  <c r="AH21" i="1"/>
  <c r="AI21" i="1"/>
  <c r="AJ21" i="1"/>
  <c r="AK21" i="1"/>
  <c r="G17" i="1"/>
  <c r="C17" i="1" s="1"/>
  <c r="G18" i="1"/>
  <c r="G20" i="1"/>
  <c r="G21" i="1"/>
  <c r="G14" i="1"/>
  <c r="E14" i="1"/>
  <c r="Z4" i="1"/>
  <c r="AB4" i="1"/>
  <c r="AC4" i="1"/>
  <c r="AD4" i="1"/>
  <c r="AF4" i="1"/>
  <c r="AG4" i="1"/>
  <c r="AH4" i="1"/>
  <c r="AI4" i="1"/>
  <c r="AJ4" i="1"/>
  <c r="AK4" i="1"/>
  <c r="H19" i="1"/>
  <c r="I19" i="1"/>
  <c r="J19" i="1"/>
  <c r="K19" i="1"/>
  <c r="C19" i="1" s="1"/>
  <c r="L19" i="1"/>
  <c r="M19" i="1"/>
  <c r="N19" i="1"/>
  <c r="O19" i="1"/>
  <c r="P19" i="1"/>
  <c r="Q19" i="1"/>
  <c r="R19" i="1"/>
  <c r="S19" i="1"/>
  <c r="T19" i="1"/>
  <c r="U19" i="1"/>
  <c r="V19" i="1"/>
  <c r="W19" i="1"/>
  <c r="X19" i="1"/>
  <c r="Y19" i="1"/>
  <c r="Z19" i="1"/>
  <c r="AA19" i="1"/>
  <c r="AB19" i="1"/>
  <c r="AC19" i="1"/>
  <c r="AD19" i="1"/>
  <c r="AE19" i="1"/>
  <c r="AF19" i="1"/>
  <c r="AG19" i="1"/>
  <c r="AH19" i="1"/>
  <c r="AI19" i="1"/>
  <c r="AJ19" i="1"/>
  <c r="AK19" i="1"/>
  <c r="G19" i="1"/>
  <c r="Y15" i="1"/>
  <c r="Z15" i="1"/>
  <c r="AA15" i="1"/>
  <c r="AB15" i="1"/>
  <c r="AC15" i="1"/>
  <c r="AD15" i="1"/>
  <c r="AE15" i="1"/>
  <c r="AF15" i="1"/>
  <c r="AG15" i="1"/>
  <c r="AH15" i="1"/>
  <c r="AI15" i="1"/>
  <c r="M15" i="1"/>
  <c r="N15" i="1"/>
  <c r="O15" i="1"/>
  <c r="P15" i="1"/>
  <c r="Q15" i="1"/>
  <c r="R15" i="1"/>
  <c r="S15" i="1"/>
  <c r="V15" i="1"/>
  <c r="W15" i="1"/>
  <c r="L15" i="1"/>
  <c r="H15" i="1"/>
  <c r="I15" i="1"/>
  <c r="K15" i="1"/>
  <c r="G15" i="1"/>
  <c r="N13" i="1"/>
  <c r="H16" i="1"/>
  <c r="I16" i="1"/>
  <c r="J16" i="1"/>
  <c r="K16" i="1"/>
  <c r="L16" i="1"/>
  <c r="M16" i="1"/>
  <c r="N16" i="1"/>
  <c r="O16" i="1"/>
  <c r="P16" i="1"/>
  <c r="Q16" i="1"/>
  <c r="R16" i="1"/>
  <c r="S16" i="1"/>
  <c r="T16" i="1"/>
  <c r="U16" i="1"/>
  <c r="V16" i="1"/>
  <c r="W16" i="1"/>
  <c r="X16" i="1"/>
  <c r="Y16" i="1"/>
  <c r="Z16" i="1"/>
  <c r="AB16" i="1"/>
  <c r="AC16" i="1"/>
  <c r="AD16" i="1"/>
  <c r="AE16" i="1"/>
  <c r="AF16" i="1"/>
  <c r="AG16" i="1"/>
  <c r="AH16" i="1"/>
  <c r="AI16" i="1"/>
  <c r="AJ16" i="1"/>
  <c r="AK16" i="1"/>
  <c r="G16" i="1"/>
  <c r="C34" i="5"/>
  <c r="K17" i="6"/>
  <c r="L17" i="6"/>
  <c r="M17" i="6"/>
  <c r="N17" i="6"/>
  <c r="O17" i="6"/>
  <c r="O20" i="6" s="1"/>
  <c r="P17" i="6"/>
  <c r="Q17" i="6"/>
  <c r="R17" i="6"/>
  <c r="S17" i="6"/>
  <c r="T17" i="6"/>
  <c r="U17" i="6"/>
  <c r="V17" i="6"/>
  <c r="W17" i="6"/>
  <c r="W20" i="6" s="1"/>
  <c r="X17" i="6"/>
  <c r="Y17" i="6"/>
  <c r="Z17" i="6"/>
  <c r="AA17" i="6"/>
  <c r="AB17" i="6"/>
  <c r="AC17" i="6"/>
  <c r="AD17" i="6"/>
  <c r="AE17" i="6"/>
  <c r="AF17" i="6"/>
  <c r="AG17" i="6"/>
  <c r="AH17" i="6"/>
  <c r="AI17" i="6"/>
  <c r="AJ17" i="6"/>
  <c r="AK17" i="6"/>
  <c r="AL17" i="6"/>
  <c r="AM17" i="6"/>
  <c r="AM20" i="6" s="1"/>
  <c r="AN17" i="6"/>
  <c r="J17" i="6"/>
  <c r="J20" i="6"/>
  <c r="K14" i="6"/>
  <c r="K20" i="6" s="1"/>
  <c r="L14" i="6"/>
  <c r="M14" i="6"/>
  <c r="N14" i="6"/>
  <c r="O14" i="6"/>
  <c r="P14" i="6"/>
  <c r="P20" i="6" s="1"/>
  <c r="Q14" i="6"/>
  <c r="R14" i="6"/>
  <c r="S14" i="6"/>
  <c r="S20" i="6" s="1"/>
  <c r="T14" i="6"/>
  <c r="U14" i="6"/>
  <c r="V14" i="6"/>
  <c r="W14" i="6"/>
  <c r="X14" i="6"/>
  <c r="X20" i="6" s="1"/>
  <c r="Y14" i="6"/>
  <c r="Z14" i="6"/>
  <c r="AA14" i="6"/>
  <c r="AA20" i="6" s="1"/>
  <c r="AB14" i="6"/>
  <c r="AC14" i="6"/>
  <c r="AC20" i="6" s="1"/>
  <c r="AD14" i="6"/>
  <c r="AE14" i="6"/>
  <c r="AF14" i="6"/>
  <c r="AF20" i="6" s="1"/>
  <c r="AG14" i="6"/>
  <c r="AH14" i="6"/>
  <c r="AI14" i="6"/>
  <c r="AJ14" i="6"/>
  <c r="AK14" i="6"/>
  <c r="AK20" i="6" s="1"/>
  <c r="AL14" i="6"/>
  <c r="AM14" i="6"/>
  <c r="AN14" i="6"/>
  <c r="AN20" i="6" s="1"/>
  <c r="J14"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J10"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J4" i="6"/>
  <c r="L20" i="6"/>
  <c r="M20" i="6"/>
  <c r="N20" i="6"/>
  <c r="T20" i="6"/>
  <c r="V20" i="6"/>
  <c r="AB20" i="6"/>
  <c r="AD20" i="6"/>
  <c r="AE20" i="6"/>
  <c r="AI20" i="6"/>
  <c r="AJ20" i="6"/>
  <c r="AL20"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J33" i="6"/>
  <c r="K46" i="6"/>
  <c r="L46" i="6"/>
  <c r="M46" i="6"/>
  <c r="N46" i="6"/>
  <c r="O46" i="6"/>
  <c r="P46" i="6"/>
  <c r="Q46" i="6"/>
  <c r="R46" i="6"/>
  <c r="S46" i="6"/>
  <c r="T46" i="6"/>
  <c r="U46" i="6"/>
  <c r="V46" i="6"/>
  <c r="W46" i="6"/>
  <c r="X46" i="6"/>
  <c r="Y46" i="6"/>
  <c r="Z46" i="6"/>
  <c r="AA46" i="6"/>
  <c r="AB46" i="6"/>
  <c r="AC46" i="6"/>
  <c r="AD46" i="6"/>
  <c r="AE46" i="6"/>
  <c r="AF46" i="6"/>
  <c r="AG46" i="6"/>
  <c r="AH46" i="6"/>
  <c r="AI46" i="6"/>
  <c r="AJ46" i="6"/>
  <c r="AK46" i="6"/>
  <c r="AL46" i="6"/>
  <c r="AM46" i="6"/>
  <c r="AN46" i="6"/>
  <c r="J46" i="6"/>
  <c r="H12" i="1"/>
  <c r="I12" i="1"/>
  <c r="J12" i="1"/>
  <c r="K12" i="1"/>
  <c r="L12" i="1"/>
  <c r="M12" i="1"/>
  <c r="N12" i="1"/>
  <c r="O12" i="1"/>
  <c r="P12" i="1"/>
  <c r="Q12" i="1"/>
  <c r="R12" i="1"/>
  <c r="S12" i="1"/>
  <c r="T12" i="1"/>
  <c r="U12" i="1"/>
  <c r="V12" i="1"/>
  <c r="W12" i="1"/>
  <c r="X12" i="1"/>
  <c r="G12" i="1"/>
  <c r="H28" i="1"/>
  <c r="I28" i="1"/>
  <c r="J28" i="1"/>
  <c r="K28" i="1"/>
  <c r="L28" i="1"/>
  <c r="M28" i="1"/>
  <c r="N28" i="1"/>
  <c r="O28" i="1"/>
  <c r="P28" i="1"/>
  <c r="Q28" i="1"/>
  <c r="R28" i="1"/>
  <c r="S28" i="1"/>
  <c r="T28" i="1"/>
  <c r="U28" i="1"/>
  <c r="V28" i="1"/>
  <c r="W28" i="1"/>
  <c r="X28" i="1"/>
  <c r="Y28" i="1"/>
  <c r="Z28" i="1"/>
  <c r="AA28" i="1"/>
  <c r="AB28" i="1"/>
  <c r="AC28" i="1"/>
  <c r="AD28" i="1"/>
  <c r="AE28" i="1"/>
  <c r="AF28" i="1"/>
  <c r="AG28" i="1"/>
  <c r="AH28" i="1"/>
  <c r="AI28" i="1"/>
  <c r="AJ28" i="1"/>
  <c r="AK28" i="1"/>
  <c r="G28" i="1"/>
  <c r="E27" i="1"/>
  <c r="D27" i="1"/>
  <c r="C27" i="1"/>
  <c r="E26" i="1"/>
  <c r="D26" i="1"/>
  <c r="C26" i="1"/>
  <c r="E24" i="1"/>
  <c r="D24" i="1"/>
  <c r="C24" i="1"/>
  <c r="E23" i="1"/>
  <c r="D23" i="1"/>
  <c r="C23" i="1"/>
  <c r="E18" i="1"/>
  <c r="C21" i="1"/>
  <c r="E21" i="1"/>
  <c r="E12" i="1"/>
  <c r="E6" i="1"/>
  <c r="E7" i="1"/>
  <c r="D6" i="1"/>
  <c r="D7" i="1"/>
  <c r="C3" i="1"/>
  <c r="G12" i="6"/>
  <c r="G13" i="6"/>
  <c r="G11" i="6"/>
  <c r="G6" i="6"/>
  <c r="G7" i="6"/>
  <c r="G8" i="6"/>
  <c r="G9" i="6"/>
  <c r="G5" i="6"/>
  <c r="AF13" i="1"/>
  <c r="X13" i="1"/>
  <c r="Q13" i="1"/>
  <c r="AG13" i="1"/>
  <c r="Y13" i="1"/>
  <c r="C4" i="18" l="1"/>
  <c r="E19" i="1"/>
  <c r="C16" i="1"/>
  <c r="C5" i="1"/>
  <c r="D19" i="1"/>
  <c r="C15" i="1"/>
  <c r="E16" i="1"/>
  <c r="D16" i="1"/>
  <c r="AJ13" i="1"/>
  <c r="AJ11" i="1" s="1"/>
  <c r="E5" i="1"/>
  <c r="D5" i="1"/>
  <c r="AE4" i="1"/>
  <c r="C20" i="1"/>
  <c r="E28" i="1"/>
  <c r="C28" i="1"/>
  <c r="D28" i="1"/>
  <c r="E15" i="1"/>
  <c r="D15" i="1"/>
  <c r="N11" i="1"/>
  <c r="AG20" i="6"/>
  <c r="Y20" i="6"/>
  <c r="Q20" i="6"/>
  <c r="AH20" i="6"/>
  <c r="Z20" i="6"/>
  <c r="U20" i="6"/>
  <c r="R20" i="6"/>
  <c r="X11" i="1"/>
  <c r="AG11" i="1"/>
  <c r="Y11" i="1"/>
  <c r="Q11" i="1"/>
  <c r="D12" i="1"/>
  <c r="C12" i="1"/>
  <c r="AE13" i="1"/>
  <c r="Z13" i="1"/>
  <c r="AH13" i="1"/>
  <c r="AH11" i="1" s="1"/>
  <c r="O13" i="1"/>
  <c r="O11" i="1" s="1"/>
  <c r="R13" i="1"/>
  <c r="M13" i="1"/>
  <c r="M11" i="1" s="1"/>
  <c r="I13" i="1"/>
  <c r="I11" i="1" s="1"/>
  <c r="G13" i="1"/>
  <c r="G11" i="1" s="1"/>
  <c r="R11" i="1" l="1"/>
  <c r="J13" i="1"/>
  <c r="AB13" i="1"/>
  <c r="AD13" i="1"/>
  <c r="AE11" i="1"/>
  <c r="AI13" i="1"/>
  <c r="Z11" i="1"/>
  <c r="P13" i="1"/>
  <c r="S13" i="1"/>
  <c r="AA13" i="1"/>
  <c r="K13" i="1"/>
  <c r="AC13" i="1"/>
  <c r="AK13" i="1"/>
  <c r="AF11" i="1"/>
  <c r="E13" i="1" l="1"/>
  <c r="S11" i="1"/>
  <c r="AI11" i="1"/>
  <c r="AK11" i="1"/>
  <c r="AB11" i="1"/>
  <c r="AD11" i="1"/>
  <c r="AC11" i="1"/>
  <c r="P11" i="1"/>
  <c r="H13" i="1"/>
  <c r="C13" i="1" s="1"/>
  <c r="AA11" i="1"/>
  <c r="K11" i="1"/>
  <c r="J11" i="1"/>
  <c r="U13" i="1"/>
  <c r="L13" i="1"/>
  <c r="W13" i="1"/>
  <c r="T13" i="1"/>
  <c r="V13" i="1"/>
  <c r="H11" i="1" l="1"/>
  <c r="U11" i="1"/>
  <c r="W11" i="1"/>
  <c r="T11" i="1"/>
  <c r="D13" i="1"/>
  <c r="L11" i="1"/>
  <c r="V11" i="1"/>
  <c r="C6" i="1" l="1"/>
  <c r="C7" i="1"/>
  <c r="X4" i="1"/>
  <c r="W4" i="1"/>
  <c r="V4" i="1"/>
  <c r="U4" i="1"/>
  <c r="T4" i="1"/>
  <c r="S4" i="1"/>
  <c r="R4" i="1"/>
  <c r="Q4" i="1"/>
  <c r="P4" i="1"/>
  <c r="O4" i="1"/>
  <c r="N4" i="1"/>
  <c r="M4" i="1"/>
  <c r="L4" i="1"/>
  <c r="K4" i="1"/>
  <c r="J4" i="1"/>
  <c r="I4" i="1"/>
  <c r="H4" i="1"/>
  <c r="G4" i="1"/>
  <c r="G9" i="1" s="1"/>
  <c r="G29" i="1" s="1"/>
  <c r="G31" i="1" s="1"/>
  <c r="G32" i="1" s="1"/>
  <c r="H3" i="1" s="1"/>
  <c r="C20" i="3"/>
  <c r="D20" i="3"/>
  <c r="E20" i="3"/>
  <c r="C11" i="3"/>
  <c r="D11" i="3"/>
  <c r="E11" i="3"/>
  <c r="C12" i="3"/>
  <c r="D12" i="3"/>
  <c r="E12" i="3"/>
  <c r="C13" i="3"/>
  <c r="D13" i="3"/>
  <c r="E13" i="3"/>
  <c r="C14" i="3"/>
  <c r="D14" i="3"/>
  <c r="E14" i="3"/>
  <c r="C15" i="3"/>
  <c r="D15" i="3"/>
  <c r="E15" i="3"/>
  <c r="C16" i="3"/>
  <c r="D16" i="3"/>
  <c r="E16" i="3"/>
  <c r="C17" i="3"/>
  <c r="D17" i="3"/>
  <c r="E17" i="3"/>
  <c r="C18" i="3"/>
  <c r="D18" i="3"/>
  <c r="E18" i="3"/>
  <c r="C19" i="3"/>
  <c r="D19" i="3"/>
  <c r="E19" i="3"/>
  <c r="C21" i="3"/>
  <c r="D21" i="3"/>
  <c r="E21" i="3"/>
  <c r="C5" i="3"/>
  <c r="D5" i="3" s="1"/>
  <c r="D7" i="3" s="1"/>
  <c r="E10" i="3"/>
  <c r="D10" i="3"/>
  <c r="C10" i="3"/>
  <c r="E8" i="3"/>
  <c r="D8" i="3"/>
  <c r="C8" i="3"/>
  <c r="Y7" i="3"/>
  <c r="Y9" i="3" s="1"/>
  <c r="Y25" i="3" s="1"/>
  <c r="Z7" i="3"/>
  <c r="Z9" i="3" s="1"/>
  <c r="Z25" i="3" s="1"/>
  <c r="AA7" i="3"/>
  <c r="AA9" i="3" s="1"/>
  <c r="AA25" i="3" s="1"/>
  <c r="AB7" i="3"/>
  <c r="AB9" i="3" s="1"/>
  <c r="AB25" i="3" s="1"/>
  <c r="AC7" i="3"/>
  <c r="AC9" i="3" s="1"/>
  <c r="AC25" i="3" s="1"/>
  <c r="AD7" i="3"/>
  <c r="AD9" i="3" s="1"/>
  <c r="AD25" i="3" s="1"/>
  <c r="AE7" i="3"/>
  <c r="AE9" i="3" s="1"/>
  <c r="AE25" i="3" s="1"/>
  <c r="AF7" i="3"/>
  <c r="AF9" i="3" s="1"/>
  <c r="AF25" i="3" s="1"/>
  <c r="AG7" i="3"/>
  <c r="AG9" i="3" s="1"/>
  <c r="AG25" i="3" s="1"/>
  <c r="AH7" i="3"/>
  <c r="AH9" i="3" s="1"/>
  <c r="AH25" i="3" s="1"/>
  <c r="AI7" i="3"/>
  <c r="AI9" i="3" s="1"/>
  <c r="AI25" i="3" s="1"/>
  <c r="AJ7" i="3"/>
  <c r="AJ9" i="3" s="1"/>
  <c r="AJ25" i="3" s="1"/>
  <c r="AK7" i="3"/>
  <c r="AK9" i="3" s="1"/>
  <c r="AK25" i="3" s="1"/>
  <c r="E3" i="3"/>
  <c r="D3" i="3"/>
  <c r="C6" i="3"/>
  <c r="H8" i="5"/>
  <c r="I8" i="5"/>
  <c r="J8" i="5"/>
  <c r="K8" i="5"/>
  <c r="L8" i="5"/>
  <c r="M8" i="5"/>
  <c r="N8" i="5"/>
  <c r="O8" i="5"/>
  <c r="P8" i="5"/>
  <c r="Q8" i="5"/>
  <c r="R8" i="5"/>
  <c r="S8" i="5"/>
  <c r="T8" i="5"/>
  <c r="U8" i="5"/>
  <c r="V8" i="5"/>
  <c r="W8" i="5"/>
  <c r="X8" i="5"/>
  <c r="G8" i="5"/>
  <c r="Y5" i="5"/>
  <c r="Y6" i="5"/>
  <c r="Y9" i="5"/>
  <c r="Y10" i="5"/>
  <c r="Y11" i="5"/>
  <c r="Y12" i="5"/>
  <c r="Y15" i="5"/>
  <c r="Y16" i="5"/>
  <c r="Y17" i="5"/>
  <c r="Y18" i="5"/>
  <c r="Y19" i="5"/>
  <c r="Y20" i="5"/>
  <c r="AA20" i="5" s="1"/>
  <c r="Y21" i="5"/>
  <c r="AA21" i="5" s="1"/>
  <c r="Y22" i="5"/>
  <c r="Y23" i="5"/>
  <c r="Y24" i="5"/>
  <c r="Y25" i="5"/>
  <c r="Y26" i="5"/>
  <c r="Y27" i="5"/>
  <c r="Y28" i="5"/>
  <c r="Y29" i="5"/>
  <c r="Y30" i="5"/>
  <c r="Y31" i="5"/>
  <c r="Y32" i="5"/>
  <c r="AA32" i="5" s="1"/>
  <c r="Y33" i="5"/>
  <c r="AA33" i="5" s="1"/>
  <c r="Y34" i="5"/>
  <c r="Y35" i="5"/>
  <c r="Y3" i="5"/>
  <c r="H4" i="5"/>
  <c r="I4" i="5"/>
  <c r="J4" i="5"/>
  <c r="G4" i="5"/>
  <c r="G36" i="5" l="1"/>
  <c r="I36" i="5"/>
  <c r="I7" i="3" s="1"/>
  <c r="I9" i="3" s="1"/>
  <c r="I25" i="3" s="1"/>
  <c r="J36" i="5"/>
  <c r="J7" i="3" s="1"/>
  <c r="J9" i="3" s="1"/>
  <c r="J25" i="3" s="1"/>
  <c r="H36" i="5"/>
  <c r="H7" i="3" s="1"/>
  <c r="H9" i="3" s="1"/>
  <c r="H25" i="3" s="1"/>
  <c r="H9" i="1"/>
  <c r="H29" i="1" s="1"/>
  <c r="Y14" i="5"/>
  <c r="E5" i="3"/>
  <c r="E7" i="3" s="1"/>
  <c r="AA10" i="5"/>
  <c r="Y8" i="5"/>
  <c r="E13" i="5"/>
  <c r="AA13" i="5" s="1"/>
  <c r="E7" i="5"/>
  <c r="E18" i="5"/>
  <c r="AA18" i="5" s="1"/>
  <c r="G28" i="6"/>
  <c r="G29" i="6"/>
  <c r="G30" i="6"/>
  <c r="G31" i="6"/>
  <c r="G32" i="6"/>
  <c r="G27" i="6"/>
  <c r="D33" i="6"/>
  <c r="C33" i="6"/>
  <c r="D14" i="6"/>
  <c r="C14" i="6"/>
  <c r="D17" i="6"/>
  <c r="C17" i="6"/>
  <c r="G19" i="6"/>
  <c r="G18" i="6"/>
  <c r="G16" i="6"/>
  <c r="G15" i="6"/>
  <c r="E35" i="5"/>
  <c r="E34" i="5"/>
  <c r="E30" i="5" s="1"/>
  <c r="E29" i="5"/>
  <c r="AA29" i="5" s="1"/>
  <c r="E28" i="5"/>
  <c r="AA28" i="5" s="1"/>
  <c r="E27" i="5"/>
  <c r="AA27" i="5" s="1"/>
  <c r="E26" i="5"/>
  <c r="AA26" i="5" s="1"/>
  <c r="E25" i="5"/>
  <c r="AA25" i="5" s="1"/>
  <c r="E24" i="5"/>
  <c r="AA24" i="5" s="1"/>
  <c r="E23" i="5"/>
  <c r="AA23" i="5" s="1"/>
  <c r="E22" i="5"/>
  <c r="AA22" i="5" s="1"/>
  <c r="E19" i="5"/>
  <c r="AA19" i="5" s="1"/>
  <c r="E12" i="5"/>
  <c r="AA12" i="5" s="1"/>
  <c r="E11" i="5"/>
  <c r="AA11" i="5" s="1"/>
  <c r="E10" i="5"/>
  <c r="E9" i="5"/>
  <c r="E6" i="5"/>
  <c r="AA6" i="5" s="1"/>
  <c r="E5" i="5"/>
  <c r="AA5" i="5" s="1"/>
  <c r="E3" i="5"/>
  <c r="AA3" i="5" s="1"/>
  <c r="G26" i="3" l="1"/>
  <c r="I26" i="3" s="1"/>
  <c r="J26" i="3" s="1"/>
  <c r="Q4" i="5"/>
  <c r="Q36" i="5" s="1"/>
  <c r="Q7" i="3" s="1"/>
  <c r="Q9" i="3" s="1"/>
  <c r="Q25" i="3" s="1"/>
  <c r="P4" i="5"/>
  <c r="P36" i="5" s="1"/>
  <c r="P7" i="3" s="1"/>
  <c r="P9" i="3" s="1"/>
  <c r="P25" i="3" s="1"/>
  <c r="R4" i="5"/>
  <c r="R36" i="5" s="1"/>
  <c r="R7" i="3" s="1"/>
  <c r="R9" i="3" s="1"/>
  <c r="R25" i="3" s="1"/>
  <c r="S4" i="5"/>
  <c r="S36" i="5" s="1"/>
  <c r="S7" i="3" s="1"/>
  <c r="S9" i="3" s="1"/>
  <c r="S25" i="3" s="1"/>
  <c r="L4" i="5"/>
  <c r="L36" i="5" s="1"/>
  <c r="L7" i="3" s="1"/>
  <c r="L9" i="3" s="1"/>
  <c r="L25" i="3" s="1"/>
  <c r="T4" i="5"/>
  <c r="T36" i="5" s="1"/>
  <c r="T7" i="3" s="1"/>
  <c r="T9" i="3" s="1"/>
  <c r="T25" i="3" s="1"/>
  <c r="M4" i="5"/>
  <c r="M36" i="5" s="1"/>
  <c r="M7" i="3" s="1"/>
  <c r="M9" i="3" s="1"/>
  <c r="M25" i="3" s="1"/>
  <c r="U4" i="5"/>
  <c r="U36" i="5" s="1"/>
  <c r="U7" i="3" s="1"/>
  <c r="U9" i="3" s="1"/>
  <c r="U25" i="3" s="1"/>
  <c r="N4" i="5"/>
  <c r="N36" i="5" s="1"/>
  <c r="N7" i="3" s="1"/>
  <c r="N9" i="3" s="1"/>
  <c r="N25" i="3" s="1"/>
  <c r="V4" i="5"/>
  <c r="V36" i="5" s="1"/>
  <c r="V7" i="3" s="1"/>
  <c r="V9" i="3" s="1"/>
  <c r="V25" i="3" s="1"/>
  <c r="X4" i="5"/>
  <c r="X36" i="5" s="1"/>
  <c r="X7" i="3" s="1"/>
  <c r="X9" i="3" s="1"/>
  <c r="X25" i="3" s="1"/>
  <c r="O4" i="5"/>
  <c r="O36" i="5" s="1"/>
  <c r="O7" i="3" s="1"/>
  <c r="O9" i="3" s="1"/>
  <c r="O25" i="3" s="1"/>
  <c r="W4" i="5"/>
  <c r="W36" i="5" s="1"/>
  <c r="W7" i="3" s="1"/>
  <c r="W9" i="3" s="1"/>
  <c r="W25" i="3" s="1"/>
  <c r="G17" i="6"/>
  <c r="H30" i="1"/>
  <c r="H31" i="1" s="1"/>
  <c r="H32" i="1" s="1"/>
  <c r="I3" i="1" s="1"/>
  <c r="I9" i="1" s="1"/>
  <c r="G14" i="6"/>
  <c r="G26" i="6"/>
  <c r="G33" i="6" s="1"/>
  <c r="AA35" i="5"/>
  <c r="AA9" i="5"/>
  <c r="E8" i="5"/>
  <c r="AA8" i="5" s="1"/>
  <c r="AA34" i="5"/>
  <c r="G10" i="6"/>
  <c r="C10" i="6"/>
  <c r="E4" i="5"/>
  <c r="G4" i="6"/>
  <c r="D10" i="6"/>
  <c r="E33" i="6"/>
  <c r="E14" i="6"/>
  <c r="E17" i="6"/>
  <c r="E10" i="6"/>
  <c r="C16" i="5" s="1"/>
  <c r="E16" i="5" s="1"/>
  <c r="AA16" i="5" s="1"/>
  <c r="K4" i="5" l="1"/>
  <c r="Y7" i="5"/>
  <c r="AA7" i="5" s="1"/>
  <c r="I29" i="1"/>
  <c r="I30" i="1" s="1"/>
  <c r="I31" i="1" s="1"/>
  <c r="I32" i="1" s="1"/>
  <c r="J3" i="1" s="1"/>
  <c r="J9" i="1" s="1"/>
  <c r="G20" i="6"/>
  <c r="K36" i="5" l="1"/>
  <c r="Y4" i="5"/>
  <c r="AA4" i="5" s="1"/>
  <c r="J29" i="1"/>
  <c r="J30" i="1" s="1"/>
  <c r="J31" i="1" s="1"/>
  <c r="J32" i="1" s="1"/>
  <c r="K3" i="1" s="1"/>
  <c r="D9" i="3"/>
  <c r="D23" i="3" s="1"/>
  <c r="E9" i="3"/>
  <c r="E23" i="3" s="1"/>
  <c r="Y36" i="5" l="1"/>
  <c r="K9" i="1"/>
  <c r="D24" i="3"/>
  <c r="E24" i="3"/>
  <c r="K7" i="3" l="1"/>
  <c r="K9" i="3" s="1"/>
  <c r="C4" i="3"/>
  <c r="C7" i="3" s="1"/>
  <c r="C8" i="1"/>
  <c r="C4" i="6"/>
  <c r="C20" i="6" s="1"/>
  <c r="E4" i="6"/>
  <c r="C15" i="5" s="1"/>
  <c r="E15" i="5" s="1"/>
  <c r="K23" i="3" l="1"/>
  <c r="K25" i="3" s="1"/>
  <c r="K26" i="3" s="1"/>
  <c r="L26" i="3" s="1"/>
  <c r="M26" i="3" s="1"/>
  <c r="N26" i="3" s="1"/>
  <c r="O26" i="3" s="1"/>
  <c r="P26" i="3" s="1"/>
  <c r="Q26" i="3" s="1"/>
  <c r="R26" i="3" s="1"/>
  <c r="S26" i="3" s="1"/>
  <c r="T26" i="3" s="1"/>
  <c r="U26" i="3" s="1"/>
  <c r="V26" i="3" s="1"/>
  <c r="W26" i="3" s="1"/>
  <c r="X26" i="3" s="1"/>
  <c r="Y26" i="3" s="1"/>
  <c r="Z26" i="3" s="1"/>
  <c r="AA26" i="3" s="1"/>
  <c r="AB26" i="3" s="1"/>
  <c r="AC26" i="3" s="1"/>
  <c r="AD26" i="3" s="1"/>
  <c r="AE26" i="3" s="1"/>
  <c r="AF26" i="3" s="1"/>
  <c r="AG26" i="3" s="1"/>
  <c r="AH26" i="3" s="1"/>
  <c r="AI26" i="3" s="1"/>
  <c r="AJ26" i="3" s="1"/>
  <c r="AK26" i="3" s="1"/>
  <c r="C24" i="3"/>
  <c r="C9" i="3"/>
  <c r="C23" i="3" s="1"/>
  <c r="K29" i="1"/>
  <c r="K30" i="1" s="1"/>
  <c r="K31" i="1" s="1"/>
  <c r="K32" i="1" s="1"/>
  <c r="L3" i="1" s="1"/>
  <c r="E20" i="6"/>
  <c r="D4" i="6"/>
  <c r="D20" i="6" s="1"/>
  <c r="C25" i="3" l="1"/>
  <c r="D3" i="1"/>
  <c r="D9" i="1" s="1"/>
  <c r="L9" i="1"/>
  <c r="AA15" i="5"/>
  <c r="G46" i="6" l="1"/>
  <c r="L29" i="1" l="1"/>
  <c r="L30" i="1" s="1"/>
  <c r="L31" i="1" s="1"/>
  <c r="L32" i="1" s="1"/>
  <c r="M3" i="1" s="1"/>
  <c r="C17" i="5"/>
  <c r="E46" i="6"/>
  <c r="M9" i="1" l="1"/>
  <c r="E17" i="5"/>
  <c r="C14" i="5"/>
  <c r="F46" i="6"/>
  <c r="E14" i="5" l="1"/>
  <c r="E36" i="5" s="1"/>
  <c r="AA17" i="5"/>
  <c r="M29" i="1" l="1"/>
  <c r="M30" i="1" s="1"/>
  <c r="M31" i="1" s="1"/>
  <c r="M32" i="1" s="1"/>
  <c r="N3" i="1" s="1"/>
  <c r="AA14" i="5"/>
  <c r="C26" i="3"/>
  <c r="N9" i="1" l="1"/>
  <c r="E25" i="3"/>
  <c r="E11" i="1"/>
  <c r="D25" i="3"/>
  <c r="D26" i="3" s="1"/>
  <c r="D11" i="1" l="1"/>
  <c r="E26" i="3"/>
  <c r="N29" i="1" l="1"/>
  <c r="N30" i="1" s="1"/>
  <c r="N31" i="1" s="1"/>
  <c r="N32" i="1" s="1"/>
  <c r="O3" i="1" s="1"/>
  <c r="O9" i="1" l="1"/>
  <c r="C29" i="1"/>
  <c r="O29" i="1" l="1"/>
  <c r="O30" i="1" s="1"/>
  <c r="O31" i="1" s="1"/>
  <c r="O32" i="1" s="1"/>
  <c r="P3" i="1" s="1"/>
  <c r="P9" i="1" l="1"/>
  <c r="P29" i="1" l="1"/>
  <c r="P30" i="1" s="1"/>
  <c r="P31" i="1" s="1"/>
  <c r="P32" i="1" s="1"/>
  <c r="Q3" i="1" s="1"/>
  <c r="Q9" i="1" l="1"/>
  <c r="Q29" i="1" l="1"/>
  <c r="Q30" i="1" s="1"/>
  <c r="Q31" i="1" s="1"/>
  <c r="Q32" i="1" s="1"/>
  <c r="R3" i="1" s="1"/>
  <c r="R9" i="1" l="1"/>
  <c r="R29" i="1" l="1"/>
  <c r="R30" i="1" s="1"/>
  <c r="R31" i="1" s="1"/>
  <c r="R32" i="1" s="1"/>
  <c r="S3" i="1" s="1"/>
  <c r="S9" i="1" l="1"/>
  <c r="AA30" i="5"/>
  <c r="AA31" i="5"/>
  <c r="AA36" i="5" l="1"/>
  <c r="S29" i="1" l="1"/>
  <c r="S30" i="1" s="1"/>
  <c r="S31" i="1" s="1"/>
  <c r="S32" i="1" s="1"/>
  <c r="T3" i="1" s="1"/>
  <c r="T9" i="1" l="1"/>
  <c r="T29" i="1" l="1"/>
  <c r="T30" i="1" s="1"/>
  <c r="T31" i="1" s="1"/>
  <c r="T32" i="1" s="1"/>
  <c r="U3" i="1" s="1"/>
  <c r="U9" i="1" l="1"/>
  <c r="U29" i="1" l="1"/>
  <c r="U30" i="1" s="1"/>
  <c r="U31" i="1" s="1"/>
  <c r="U32" i="1" s="1"/>
  <c r="V3" i="1" s="1"/>
  <c r="V9" i="1" l="1"/>
  <c r="V29" i="1" l="1"/>
  <c r="V30" i="1" s="1"/>
  <c r="V31" i="1" s="1"/>
  <c r="V32" i="1" s="1"/>
  <c r="W3" i="1" s="1"/>
  <c r="W9" i="1" l="1"/>
  <c r="D8" i="1" l="1"/>
  <c r="D4" i="1" s="1"/>
  <c r="W29" i="1" l="1"/>
  <c r="W30" i="1" s="1"/>
  <c r="W31" i="1" s="1"/>
  <c r="W32" i="1" s="1"/>
  <c r="X3" i="1" s="1"/>
  <c r="E3" i="1" l="1"/>
  <c r="E9" i="1" s="1"/>
  <c r="X9" i="1"/>
  <c r="D29" i="1"/>
  <c r="D30" i="1" s="1"/>
  <c r="D31" i="1" s="1"/>
  <c r="D32" i="1" s="1"/>
  <c r="X29" i="1" l="1"/>
  <c r="X30" i="1" s="1"/>
  <c r="X31" i="1" s="1"/>
  <c r="X32" i="1" s="1"/>
  <c r="Y3" i="1" s="1"/>
  <c r="Y9" i="1" l="1"/>
  <c r="Y29" i="1" l="1"/>
  <c r="Y30" i="1" s="1"/>
  <c r="Y31" i="1" s="1"/>
  <c r="Y32" i="1" s="1"/>
  <c r="Z3" i="1" s="1"/>
  <c r="Z9" i="1" l="1"/>
  <c r="Z29" i="1" l="1"/>
  <c r="Z30" i="1" s="1"/>
  <c r="Z31" i="1" s="1"/>
  <c r="Z32" i="1" s="1"/>
  <c r="AA3" i="1" s="1"/>
  <c r="AA9" i="1" l="1"/>
  <c r="AA29" i="1" l="1"/>
  <c r="AA30" i="1" s="1"/>
  <c r="AA31" i="1" s="1"/>
  <c r="AA32" i="1" s="1"/>
  <c r="AB3" i="1" s="1"/>
  <c r="AB9" i="1" l="1"/>
  <c r="AB29" i="1" l="1"/>
  <c r="AB30" i="1" s="1"/>
  <c r="AB31" i="1" s="1"/>
  <c r="AB32" i="1" s="1"/>
  <c r="AC3" i="1" s="1"/>
  <c r="AC9" i="1" l="1"/>
  <c r="AC29" i="1" l="1"/>
  <c r="AC30" i="1" s="1"/>
  <c r="AC31" i="1" s="1"/>
  <c r="AC32" i="1" s="1"/>
  <c r="AD3" i="1" s="1"/>
  <c r="AD9" i="1" l="1"/>
  <c r="AD29" i="1" l="1"/>
  <c r="AD30" i="1" s="1"/>
  <c r="AD31" i="1" s="1"/>
  <c r="AD32" i="1" s="1"/>
  <c r="AE3" i="1" s="1"/>
  <c r="AE9" i="1" l="1"/>
  <c r="AE29" i="1" l="1"/>
  <c r="AE30" i="1" s="1"/>
  <c r="AE31" i="1" s="1"/>
  <c r="AE32" i="1" s="1"/>
  <c r="AF3" i="1" s="1"/>
  <c r="AF9" i="1" l="1"/>
  <c r="AF29" i="1" l="1"/>
  <c r="AF30" i="1" s="1"/>
  <c r="AF31" i="1" s="1"/>
  <c r="AF32" i="1" s="1"/>
  <c r="AG3" i="1" s="1"/>
  <c r="AG9" i="1" l="1"/>
  <c r="AG29" i="1" l="1"/>
  <c r="AG30" i="1" s="1"/>
  <c r="AG31" i="1" s="1"/>
  <c r="AG32" i="1" s="1"/>
  <c r="AH3" i="1" s="1"/>
  <c r="AH9" i="1" l="1"/>
  <c r="AH29" i="1" l="1"/>
  <c r="AH30" i="1" s="1"/>
  <c r="AH31" i="1" s="1"/>
  <c r="AH32" i="1" s="1"/>
  <c r="AI3" i="1" s="1"/>
  <c r="AI9" i="1" l="1"/>
  <c r="E8" i="1" l="1"/>
  <c r="E4" i="1" s="1"/>
  <c r="AI29" i="1" l="1"/>
  <c r="AI30" i="1" s="1"/>
  <c r="AI31" i="1" s="1"/>
  <c r="AI32" i="1" s="1"/>
  <c r="AJ3" i="1" s="1"/>
  <c r="AJ9" i="1" l="1"/>
  <c r="E29" i="1"/>
  <c r="E30" i="1" s="1"/>
  <c r="E31" i="1" s="1"/>
  <c r="E32" i="1" s="1"/>
  <c r="AJ29" i="1" l="1"/>
  <c r="AJ30" i="1" s="1"/>
  <c r="AJ31" i="1" s="1"/>
  <c r="AJ32" i="1" s="1"/>
  <c r="AK3" i="1" s="1"/>
  <c r="AK9" i="1" l="1"/>
  <c r="AK29" i="1" l="1"/>
  <c r="AK30" i="1" s="1"/>
  <c r="AK31" i="1" s="1"/>
  <c r="AK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3" authorId="0" shapeId="0" xr:uid="{98F7F552-01BA-4853-A72D-929FBFC80C6D}">
      <text>
        <r>
          <rPr>
            <b/>
            <sz val="9"/>
            <color indexed="81"/>
            <rFont val="Tahoma"/>
            <family val="2"/>
          </rPr>
          <t>user:</t>
        </r>
        <r>
          <rPr>
            <sz val="9"/>
            <color indexed="81"/>
            <rFont val="Tahoma"/>
            <family val="2"/>
          </rPr>
          <t xml:space="preserve">
Cheltuiala aferentă taxelor pentru înființarea de întreprinderi, efectuată înaintea semnării contractului de subvenție, se decontează către beneficiarii de ajutor de minimis după semnarea contractului de subvenție.</t>
        </r>
      </text>
    </comment>
    <comment ref="A5" authorId="0" shapeId="0" xr:uid="{536A10BE-B241-4C4E-AE83-188FCB7951F6}">
      <text>
        <r>
          <rPr>
            <b/>
            <sz val="9"/>
            <color indexed="81"/>
            <rFont val="Tahoma"/>
            <family val="2"/>
          </rPr>
          <t>user:</t>
        </r>
        <r>
          <rPr>
            <sz val="9"/>
            <color indexed="81"/>
            <rFont val="Tahoma"/>
            <family val="2"/>
          </rPr>
          <t xml:space="preserve">
salarii nete
</t>
        </r>
      </text>
    </comment>
  </commentList>
</comments>
</file>

<file path=xl/sharedStrings.xml><?xml version="1.0" encoding="utf-8"?>
<sst xmlns="http://schemas.openxmlformats.org/spreadsheetml/2006/main" count="364" uniqueCount="184">
  <si>
    <t>Nr. crt</t>
  </si>
  <si>
    <t>Element de incasare/plata</t>
  </si>
  <si>
    <t>Numerar disponibil la sfarsitul anului</t>
  </si>
  <si>
    <t>Element de venit/cheltuiala</t>
  </si>
  <si>
    <t>Cheltuieli privind mărfurile</t>
  </si>
  <si>
    <t>Cheltuieli cu chiriile</t>
  </si>
  <si>
    <t>Alte cheltuieli de exploatare</t>
  </si>
  <si>
    <t>Cheltuieli financiare</t>
  </si>
  <si>
    <t>C. REZULTATUL BRUT (A–B) : profit/pierdere</t>
  </si>
  <si>
    <t>D. IMPOZIT PE PROFIT / IMPOZIT PE VENIT</t>
  </si>
  <si>
    <t>REZULTATUL NET (C – D) : profit/pierdere</t>
  </si>
  <si>
    <t>Profit net cumulat</t>
  </si>
  <si>
    <t>Tip cheltuială</t>
  </si>
  <si>
    <t>UM</t>
  </si>
  <si>
    <t>Cost unitar</t>
  </si>
  <si>
    <t>Nr unitati</t>
  </si>
  <si>
    <t>Valoare totala</t>
  </si>
  <si>
    <t>buc</t>
  </si>
  <si>
    <t>1. Cheltuieli cu salariile personalului nou-angajat</t>
  </si>
  <si>
    <t>1.1. Cheltuieli salariale</t>
  </si>
  <si>
    <t>1.2 Venituri asimilate salariilor pentru experți proprii/ cooptați</t>
  </si>
  <si>
    <t>2. Cheltuieli cu deplasarea personalului întreprinderilor nou-înfiinţate</t>
  </si>
  <si>
    <t>2.1 Cheltuieli pentru cazare</t>
  </si>
  <si>
    <t>2.2 Cheltuieli cu diurna personalului propriu</t>
  </si>
  <si>
    <t>2.3 Cheltuieli pentru transportul persoanelor (inclusiv transportul efectuat cu mijloacele de transport în comun sau taxi, gară, autogară sau port și locul delegării ori locul de cazare, precum și transportul efectuat pe distanța dintre locul de cazare și locul delegării)</t>
  </si>
  <si>
    <t>2.4 Taxe și asigurări de călătorie și asigurări medicale aferente deplasării</t>
  </si>
  <si>
    <t>3. Cheltuieli aferente diverselor achiziţii de servicii specializate, pentru care beneficiarul ajutorului de minimis nu are expertiza necesară</t>
  </si>
  <si>
    <t>5. Cheltuieli cu închirierea de sedii (inclusiv depozite), spații pentru desfășurarea diverselor activițăți ale întreprinderii, echipamente, vehicule, diverse bunuri</t>
  </si>
  <si>
    <t>6. Cheltuieli de leasing fără achiziție (leasing operațional) aferente funcţionării întreprinderilor (rate de leasing operațional plătite de întreprindere pentru: echipamente, vehicule, diverse bunuri mobile și imobile)</t>
  </si>
  <si>
    <t>7. Utilităţi aferente funcţionării întreprinderilor</t>
  </si>
  <si>
    <t>8. Servicii de administrare a clădirilor aferente funcţionării întreprinderilor</t>
  </si>
  <si>
    <t>9. Servicii de întreţinere şi reparare de echipamente şi mijloace de transport aferente</t>
  </si>
  <si>
    <t>10. Arhivare de documente aferente funcţionării întreprinderilor</t>
  </si>
  <si>
    <t>11. Amortizare de active aferente funcţionării întreprinderilor</t>
  </si>
  <si>
    <t>12. Cheltuieli financiare şi juridice (notariale) aferente funcţionării întreprinderilor</t>
  </si>
  <si>
    <t>13. Conectare la reţele informatice aferente funcţionării întreprinderilor</t>
  </si>
  <si>
    <t>14. Cheltuieli de informare şi publicitate aferente funcţionării întreprinderilor</t>
  </si>
  <si>
    <t>15. Alte cheltuieli aferente funcţionării întreprinderilor</t>
  </si>
  <si>
    <t>15.1. Prelucrare de date</t>
  </si>
  <si>
    <t>15.2. Întreținere, actualizare și dezvoltare de aplicații informatice</t>
  </si>
  <si>
    <t>15.3. Achiziționare de publicații, cărți, reviste de specialitate relevante pentru operațiune, în format tipărit și/sau electronic</t>
  </si>
  <si>
    <t>15.4. Concesiuni, brevete, licențe, mărci comerciale, drepturi și active similare</t>
  </si>
  <si>
    <t>16. Cheltuielile aferente garanțiilor oferite de bănci sau alte instituții financiare</t>
  </si>
  <si>
    <t>TOTAL DESTINATII</t>
  </si>
  <si>
    <t>Nr crt</t>
  </si>
  <si>
    <t>Denumire echipament/cheltuiala</t>
  </si>
  <si>
    <t>Valoare totală (fara TVA)
 - RON -</t>
  </si>
  <si>
    <t>TVA
 - RON -</t>
  </si>
  <si>
    <t>Valoare totală (cu TVA)
 - RON -</t>
  </si>
  <si>
    <t>Echipamente/Utilaje total</t>
  </si>
  <si>
    <t>Echipamente IT - total</t>
  </si>
  <si>
    <t>Mijloace de transport</t>
  </si>
  <si>
    <t>Obiecte inventar</t>
  </si>
  <si>
    <t>TOTAL</t>
  </si>
  <si>
    <t>L1</t>
  </si>
  <si>
    <t>L2</t>
  </si>
  <si>
    <t>L3</t>
  </si>
  <si>
    <t>L4</t>
  </si>
  <si>
    <t>L5</t>
  </si>
  <si>
    <t>L6</t>
  </si>
  <si>
    <t>L7</t>
  </si>
  <si>
    <t>L8</t>
  </si>
  <si>
    <t>L9</t>
  </si>
  <si>
    <t>L10</t>
  </si>
  <si>
    <t>L11</t>
  </si>
  <si>
    <t>L12</t>
  </si>
  <si>
    <t>Reabilitari de clãdiri/ terenuri *</t>
  </si>
  <si>
    <t>TOTAL INVESTIȚII ACTIVE FIXE</t>
  </si>
  <si>
    <t xml:space="preserve">Achiziții concesiuni, brevete, invenții, licențe informatice  </t>
  </si>
  <si>
    <t>Valori initiale</t>
  </si>
  <si>
    <t>0. Taxe pentru înființarea de întreprinderi sociale</t>
  </si>
  <si>
    <t xml:space="preserve">1.3. Contribuții sociale aferente cheltuielilor salariale și cheltuielilor asimilate acestora (contribuții angajați și angajatori) </t>
  </si>
  <si>
    <t>4. Cheltuieli cu achiziția de active fixe corporale (altele decât terenuri și imobile), obiecte de inventar, materii prime și materiale, inclusiv materiale consumabile, alte cheltuieli pentru investiții necesare funcționării întreprinderilor</t>
  </si>
  <si>
    <t>4.1 Echipamente/Utilaje total</t>
  </si>
  <si>
    <t>4.2 Echipamente IT - total</t>
  </si>
  <si>
    <t>4.3 Obiecte inventar - total</t>
  </si>
  <si>
    <t>4.4 Materii prime și materiale - total</t>
  </si>
  <si>
    <t>Achiziții active fixe</t>
  </si>
  <si>
    <t>Cantitate</t>
  </si>
  <si>
    <t>Preț unitar</t>
  </si>
  <si>
    <t>Achiziții obiecte inventar</t>
  </si>
  <si>
    <t>TOTAL INVESTIȚII OBIECTE INVENTAR</t>
  </si>
  <si>
    <t>Concesiuni/ Licente soft / programe informatice/ alte active necorporale.</t>
  </si>
  <si>
    <t>TOTAL INVESTIȚII ACTIVE NECORPORALE</t>
  </si>
  <si>
    <t>Total perioadă implementare</t>
  </si>
  <si>
    <t>L13</t>
  </si>
  <si>
    <t>L14</t>
  </si>
  <si>
    <t>4.5 Alte cheltuilei pentru investiții - total</t>
  </si>
  <si>
    <t>Amortizare lunara</t>
  </si>
  <si>
    <t>Luni utilizare</t>
  </si>
  <si>
    <t>L15</t>
  </si>
  <si>
    <t>L16</t>
  </si>
  <si>
    <t>L17</t>
  </si>
  <si>
    <t>L18</t>
  </si>
  <si>
    <t>Alte venituri din exploatare</t>
  </si>
  <si>
    <t>Venituri financiare</t>
  </si>
  <si>
    <t>L19</t>
  </si>
  <si>
    <t>L20</t>
  </si>
  <si>
    <t>L21</t>
  </si>
  <si>
    <t>L22</t>
  </si>
  <si>
    <t>L23</t>
  </si>
  <si>
    <t>L24</t>
  </si>
  <si>
    <t>L25</t>
  </si>
  <si>
    <t>L26</t>
  </si>
  <si>
    <t>L27</t>
  </si>
  <si>
    <t>L28</t>
  </si>
  <si>
    <t>L29</t>
  </si>
  <si>
    <t>L30</t>
  </si>
  <si>
    <t>L31</t>
  </si>
  <si>
    <t>Control</t>
  </si>
  <si>
    <t>Venituri din vânzări</t>
  </si>
  <si>
    <t>Venituri din ajutor de minimis</t>
  </si>
  <si>
    <t>Venituri din subvenții pentru forța de muncă</t>
  </si>
  <si>
    <t>TOTAL VENITURI DIN EXPLOATARE (1+2+3+4)</t>
  </si>
  <si>
    <t xml:space="preserve">Cheltuieli cu serviciile prestate de terți </t>
  </si>
  <si>
    <t>Cheltuieli cu forța de munca (salarii și contribuții aferente)</t>
  </si>
  <si>
    <t>Costuri cu utilități</t>
  </si>
  <si>
    <t>Cheltuieli cu activitățile de promovare</t>
  </si>
  <si>
    <r>
      <t xml:space="preserve">Costuri administrative </t>
    </r>
    <r>
      <rPr>
        <sz val="11"/>
        <color rgb="FF000000"/>
        <rFont val="Calibri"/>
        <family val="2"/>
      </rPr>
      <t>(funcționare birou, reparații/ întreținere / asigurări)</t>
    </r>
  </si>
  <si>
    <t>TOTAL CHELTUIELI PENTRU EXPLOATARE (de la 8 la 17)</t>
  </si>
  <si>
    <t>B. TOTAL CHELTUIELI  (18+19)</t>
  </si>
  <si>
    <t>A. VENITURI TOTALE (5 + 6)</t>
  </si>
  <si>
    <t>Sold inițial disponibil (casă şi bancă)</t>
  </si>
  <si>
    <t>Intrări de lichidități (de la 1 la 4)</t>
  </si>
  <si>
    <t>din vânzări</t>
  </si>
  <si>
    <t>din credite primite</t>
  </si>
  <si>
    <t>alte intrări de numerar (aport propriu, etc.)</t>
  </si>
  <si>
    <t>Subvenție ajutor de minimis</t>
  </si>
  <si>
    <t>Total disponibil (I+A)</t>
  </si>
  <si>
    <t>Ieșiri de lichidități (de la 1 la 10)</t>
  </si>
  <si>
    <t>A</t>
  </si>
  <si>
    <t>B</t>
  </si>
  <si>
    <t>Cheltuieli pentru investitii</t>
  </si>
  <si>
    <t>Alte cheltuieli</t>
  </si>
  <si>
    <t xml:space="preserve">Credite </t>
  </si>
  <si>
    <t>C</t>
  </si>
  <si>
    <t>Plăți TVA</t>
  </si>
  <si>
    <t>Rambursări TVA</t>
  </si>
  <si>
    <t>Impozit pe profit/venituri</t>
  </si>
  <si>
    <t>Rambursări rate de credit scadente</t>
  </si>
  <si>
    <t>Dobânzi şi comisioane</t>
  </si>
  <si>
    <t>D</t>
  </si>
  <si>
    <t>Plăți/încasări pentru impozite şi taxe (1-2+3)</t>
  </si>
  <si>
    <t>E</t>
  </si>
  <si>
    <t>Dividende</t>
  </si>
  <si>
    <t>F</t>
  </si>
  <si>
    <t>Total utilizări numerar (B+C+D+E)</t>
  </si>
  <si>
    <t>G</t>
  </si>
  <si>
    <t>Flux net de lichidități (A-F)</t>
  </si>
  <si>
    <t>II</t>
  </si>
  <si>
    <t>I</t>
  </si>
  <si>
    <t>Estimare Sem II 2025</t>
  </si>
  <si>
    <t>Estimare An II 2026</t>
  </si>
  <si>
    <t>Estimare An III 2027</t>
  </si>
  <si>
    <t xml:space="preserve">Propunere denumire entitate juridica: </t>
  </si>
  <si>
    <t xml:space="preserve">Forma de organizare: </t>
  </si>
  <si>
    <t>Nume prenume solicitant:</t>
  </si>
  <si>
    <t>Regiunea de implementare a proiectului:</t>
  </si>
  <si>
    <t>Judetul de implementare a proiectului</t>
  </si>
  <si>
    <t>VEST</t>
  </si>
  <si>
    <t>Date identificare</t>
  </si>
  <si>
    <t>Cheltuieli lunare</t>
  </si>
  <si>
    <t>lună</t>
  </si>
  <si>
    <t>Cheltuieli cu materiile prime si materiale</t>
  </si>
  <si>
    <t>Costuri lunare</t>
  </si>
  <si>
    <t>lic</t>
  </si>
  <si>
    <t>Amortizări și provizioane</t>
  </si>
  <si>
    <t>Sursa de finantare</t>
  </si>
  <si>
    <t>Valoare</t>
  </si>
  <si>
    <t>Ajutor de minimis</t>
  </si>
  <si>
    <t xml:space="preserve">Aport propriu </t>
  </si>
  <si>
    <t>Aport propriu (% din ajutorul de minimis)</t>
  </si>
  <si>
    <t>Nr. Crt.</t>
  </si>
  <si>
    <t>Luna aport transa I</t>
  </si>
  <si>
    <t>Procent aport transa II</t>
  </si>
  <si>
    <t>Procent aport transa I</t>
  </si>
  <si>
    <t>Valoare aport transa I</t>
  </si>
  <si>
    <t>Luna aport transa II</t>
  </si>
  <si>
    <t>Valoare aport transa II</t>
  </si>
  <si>
    <t>Posturi asumate</t>
  </si>
  <si>
    <t>Luna aport transa III</t>
  </si>
  <si>
    <t>Procent aport transa III</t>
  </si>
  <si>
    <t>Valoare aport transa III</t>
  </si>
  <si>
    <t>În paginile ”Buget investiții”, ”Buget schema minimis”, ”BVC” și ”Cash-Flow” defalcarea pe luni nu este obligatorie, se va folosi doar în măsura în care se consideră util pentru întocmirea situațiilor centralizatoare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</si>
</sst>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scheme val="minor"/>
    </font>
    <font>
      <sz val="11"/>
      <color theme="1"/>
      <name val="Calibri"/>
      <family val="2"/>
      <scheme val="minor"/>
    </font>
    <font>
      <sz val="11"/>
      <name val="Calibri"/>
      <family val="2"/>
    </font>
    <font>
      <sz val="11"/>
      <color theme="1"/>
      <name val="Calibri"/>
      <family val="2"/>
    </font>
    <font>
      <b/>
      <sz val="11"/>
      <color theme="1"/>
      <name val="Calibri"/>
      <family val="2"/>
    </font>
    <font>
      <sz val="9"/>
      <color theme="1"/>
      <name val="Times New Roman"/>
      <family val="1"/>
    </font>
    <font>
      <b/>
      <sz val="8"/>
      <color theme="1"/>
      <name val="Arial"/>
      <family val="2"/>
    </font>
    <font>
      <b/>
      <sz val="11"/>
      <color rgb="FF000000"/>
      <name val="Calibri"/>
      <family val="2"/>
    </font>
    <font>
      <sz val="11"/>
      <color rgb="FF000000"/>
      <name val="Calibri"/>
      <family val="2"/>
    </font>
    <font>
      <sz val="11"/>
      <color rgb="FFFF0000"/>
      <name val="Calibri"/>
      <family val="2"/>
    </font>
    <font>
      <b/>
      <sz val="9"/>
      <color indexed="81"/>
      <name val="Tahoma"/>
      <family val="2"/>
    </font>
    <font>
      <sz val="9"/>
      <color indexed="81"/>
      <name val="Tahoma"/>
      <family val="2"/>
    </font>
    <font>
      <sz val="11"/>
      <color theme="1"/>
      <name val="Calibri"/>
      <family val="2"/>
      <scheme val="major"/>
    </font>
    <font>
      <b/>
      <sz val="12"/>
      <color theme="1"/>
      <name val="Calibri"/>
      <family val="2"/>
      <scheme val="major"/>
    </font>
    <font>
      <sz val="12"/>
      <color theme="1"/>
      <name val="Calibri"/>
      <family val="2"/>
      <scheme val="major"/>
    </font>
    <font>
      <b/>
      <sz val="11"/>
      <name val="Calibri"/>
      <family val="2"/>
    </font>
    <font>
      <b/>
      <sz val="11"/>
      <color theme="1"/>
      <name val="Calibri"/>
      <family val="2"/>
      <charset val="238"/>
      <scheme val="major"/>
    </font>
    <font>
      <sz val="11"/>
      <color theme="1"/>
      <name val="Calibri"/>
      <family val="2"/>
      <scheme val="minor"/>
    </font>
    <font>
      <b/>
      <sz val="12"/>
      <color rgb="FF000000"/>
      <name val="Calibri"/>
      <family val="2"/>
      <scheme val="major"/>
    </font>
    <font>
      <b/>
      <sz val="12"/>
      <color rgb="FF0070C0"/>
      <name val="Calibri"/>
      <family val="2"/>
      <scheme val="major"/>
    </font>
    <font>
      <sz val="12"/>
      <color rgb="FF000000"/>
      <name val="Calibri"/>
      <family val="2"/>
      <scheme val="major"/>
    </font>
    <font>
      <b/>
      <sz val="11"/>
      <color rgb="FF000000"/>
      <name val="Calibri"/>
      <family val="2"/>
      <scheme val="major"/>
    </font>
    <font>
      <b/>
      <sz val="11"/>
      <color rgb="FF0070C0"/>
      <name val="Calibri"/>
      <family val="2"/>
      <scheme val="major"/>
    </font>
    <font>
      <b/>
      <sz val="11"/>
      <color theme="1"/>
      <name val="Calibri"/>
      <family val="2"/>
      <scheme val="major"/>
    </font>
    <font>
      <sz val="11"/>
      <color rgb="FF000000"/>
      <name val="Calibri"/>
      <family val="2"/>
      <scheme val="major"/>
    </font>
    <font>
      <b/>
      <sz val="12"/>
      <color rgb="FF000000"/>
      <name val="Calibri"/>
      <family val="2"/>
    </font>
    <font>
      <sz val="12"/>
      <color theme="1"/>
      <name val="Calibri"/>
      <family val="2"/>
    </font>
    <font>
      <b/>
      <sz val="12"/>
      <color theme="1"/>
      <name val="Calibri"/>
      <family val="2"/>
    </font>
    <font>
      <b/>
      <sz val="11"/>
      <color theme="1"/>
      <name val="Calibri"/>
      <family val="2"/>
      <scheme val="minor"/>
    </font>
    <font>
      <b/>
      <sz val="12"/>
      <color rgb="FFC00000"/>
      <name val="Calibri"/>
      <family val="2"/>
      <scheme val="major"/>
    </font>
  </fonts>
  <fills count="9">
    <fill>
      <patternFill patternType="none"/>
    </fill>
    <fill>
      <patternFill patternType="gray125"/>
    </fill>
    <fill>
      <patternFill patternType="solid">
        <fgColor rgb="FFDFDFDF"/>
        <bgColor rgb="FFDFDFDF"/>
      </patternFill>
    </fill>
    <fill>
      <patternFill patternType="solid">
        <fgColor rgb="FFCCFF99"/>
        <bgColor rgb="FFCCFF99"/>
      </patternFill>
    </fill>
    <fill>
      <patternFill patternType="solid">
        <fgColor rgb="FFB6D7A8"/>
        <bgColor rgb="FFB6D7A8"/>
      </patternFill>
    </fill>
    <fill>
      <patternFill patternType="solid">
        <fgColor rgb="FFCCFF99"/>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0.14999847407452621"/>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diagonal/>
    </border>
  </borders>
  <cellStyleXfs count="2">
    <xf numFmtId="0" fontId="0" fillId="0" borderId="0"/>
    <xf numFmtId="9" fontId="17" fillId="0" borderId="0" applyFont="0" applyFill="0" applyBorder="0" applyAlignment="0" applyProtection="0"/>
  </cellStyleXfs>
  <cellXfs count="162">
    <xf numFmtId="0" fontId="0" fillId="0" borderId="0" xfId="0"/>
    <xf numFmtId="0" fontId="7" fillId="0" borderId="11" xfId="0" applyFont="1" applyBorder="1" applyAlignment="1">
      <alignment horizontal="center"/>
    </xf>
    <xf numFmtId="0" fontId="3" fillId="0" borderId="0" xfId="0" applyFont="1"/>
    <xf numFmtId="0" fontId="7" fillId="0" borderId="3" xfId="0" applyFont="1" applyBorder="1" applyAlignment="1">
      <alignment wrapText="1"/>
    </xf>
    <xf numFmtId="0" fontId="7" fillId="0" borderId="4" xfId="0" applyFont="1" applyBorder="1"/>
    <xf numFmtId="0" fontId="7" fillId="0" borderId="4" xfId="0" applyFont="1" applyBorder="1" applyAlignment="1">
      <alignment horizontal="right"/>
    </xf>
    <xf numFmtId="0" fontId="8" fillId="0" borderId="3" xfId="0" applyFont="1" applyBorder="1" applyAlignment="1">
      <alignment wrapText="1"/>
    </xf>
    <xf numFmtId="0" fontId="8" fillId="0" borderId="4" xfId="0" applyFont="1" applyBorder="1"/>
    <xf numFmtId="0" fontId="8" fillId="0" borderId="4" xfId="0" applyFont="1" applyBorder="1" applyAlignment="1">
      <alignment horizontal="right"/>
    </xf>
    <xf numFmtId="0" fontId="4" fillId="0" borderId="4" xfId="0" applyFont="1" applyBorder="1" applyAlignment="1">
      <alignment horizontal="right"/>
    </xf>
    <xf numFmtId="0" fontId="3" fillId="0" borderId="4" xfId="0" applyFont="1" applyBorder="1" applyAlignment="1">
      <alignment horizontal="right"/>
    </xf>
    <xf numFmtId="0" fontId="4" fillId="0" borderId="3" xfId="0" applyFont="1" applyBorder="1" applyAlignment="1">
      <alignment wrapText="1"/>
    </xf>
    <xf numFmtId="0" fontId="4" fillId="0" borderId="4" xfId="0" applyFont="1" applyBorder="1"/>
    <xf numFmtId="0" fontId="3" fillId="0" borderId="4" xfId="0" applyFont="1" applyBorder="1"/>
    <xf numFmtId="0" fontId="9" fillId="0" borderId="4" xfId="0" applyFont="1" applyBorder="1"/>
    <xf numFmtId="0" fontId="3" fillId="0" borderId="0" xfId="0" applyFont="1" applyAlignment="1">
      <alignment wrapText="1"/>
    </xf>
    <xf numFmtId="0" fontId="12" fillId="0" borderId="0" xfId="0" applyFont="1"/>
    <xf numFmtId="0" fontId="13" fillId="0" borderId="1" xfId="0" applyFont="1" applyBorder="1"/>
    <xf numFmtId="0" fontId="13" fillId="0" borderId="2" xfId="0" applyFont="1" applyBorder="1" applyAlignment="1">
      <alignment wrapText="1"/>
    </xf>
    <xf numFmtId="0" fontId="13" fillId="0" borderId="2" xfId="0" applyFont="1" applyBorder="1" applyAlignment="1">
      <alignment horizontal="center" wrapText="1"/>
    </xf>
    <xf numFmtId="0" fontId="13" fillId="0" borderId="2" xfId="0" applyFont="1" applyBorder="1" applyAlignment="1">
      <alignment horizontal="center"/>
    </xf>
    <xf numFmtId="0" fontId="13" fillId="0" borderId="1" xfId="0" applyFont="1" applyBorder="1" applyAlignment="1">
      <alignment horizontal="center" wrapText="1"/>
    </xf>
    <xf numFmtId="0" fontId="14" fillId="0" borderId="0" xfId="0" applyFont="1"/>
    <xf numFmtId="0" fontId="13" fillId="3" borderId="3" xfId="0" applyFont="1" applyFill="1" applyBorder="1"/>
    <xf numFmtId="0" fontId="13" fillId="3" borderId="4" xfId="0" applyFont="1" applyFill="1" applyBorder="1" applyAlignment="1">
      <alignment wrapText="1"/>
    </xf>
    <xf numFmtId="0" fontId="13" fillId="3" borderId="4" xfId="0" applyFont="1" applyFill="1" applyBorder="1" applyAlignment="1">
      <alignment horizontal="right"/>
    </xf>
    <xf numFmtId="0" fontId="13" fillId="0" borderId="0" xfId="0" applyFont="1"/>
    <xf numFmtId="0" fontId="14" fillId="0" borderId="3" xfId="0" applyFont="1" applyBorder="1"/>
    <xf numFmtId="0" fontId="14" fillId="0" borderId="4" xfId="0" applyFont="1" applyBorder="1" applyAlignment="1">
      <alignment wrapText="1"/>
    </xf>
    <xf numFmtId="0" fontId="14" fillId="0" borderId="4" xfId="0" applyFont="1" applyBorder="1" applyAlignment="1">
      <alignment horizontal="right"/>
    </xf>
    <xf numFmtId="0" fontId="14" fillId="0" borderId="3" xfId="0" applyFont="1" applyBorder="1" applyAlignment="1">
      <alignment horizontal="right"/>
    </xf>
    <xf numFmtId="0" fontId="13" fillId="3" borderId="3" xfId="0" applyFont="1" applyFill="1" applyBorder="1" applyAlignment="1">
      <alignment horizontal="right"/>
    </xf>
    <xf numFmtId="0" fontId="14" fillId="0" borderId="5" xfId="0" applyFont="1" applyBorder="1"/>
    <xf numFmtId="0" fontId="13" fillId="5" borderId="1" xfId="0" applyFont="1" applyFill="1" applyBorder="1" applyAlignment="1">
      <alignment horizontal="right"/>
    </xf>
    <xf numFmtId="0" fontId="13" fillId="5" borderId="4" xfId="0" applyFont="1" applyFill="1" applyBorder="1" applyAlignment="1">
      <alignment wrapText="1"/>
    </xf>
    <xf numFmtId="0" fontId="14" fillId="5" borderId="4" xfId="0" applyFont="1" applyFill="1" applyBorder="1" applyAlignment="1">
      <alignment horizontal="right"/>
    </xf>
    <xf numFmtId="0" fontId="13" fillId="5" borderId="3" xfId="0" applyFont="1" applyFill="1" applyBorder="1" applyAlignment="1">
      <alignment horizontal="right"/>
    </xf>
    <xf numFmtId="0" fontId="13" fillId="5" borderId="3" xfId="0" applyFont="1" applyFill="1" applyBorder="1" applyAlignment="1">
      <alignment wrapText="1"/>
    </xf>
    <xf numFmtId="0" fontId="14" fillId="5" borderId="3" xfId="0" applyFont="1" applyFill="1" applyBorder="1" applyAlignment="1">
      <alignment horizontal="right"/>
    </xf>
    <xf numFmtId="0" fontId="13" fillId="0" borderId="3" xfId="0" applyFont="1" applyBorder="1"/>
    <xf numFmtId="0" fontId="13" fillId="4" borderId="3" xfId="0" applyFont="1" applyFill="1" applyBorder="1"/>
    <xf numFmtId="0" fontId="13" fillId="4" borderId="4" xfId="0" applyFont="1" applyFill="1" applyBorder="1" applyAlignment="1">
      <alignment wrapText="1"/>
    </xf>
    <xf numFmtId="0" fontId="13" fillId="4" borderId="4" xfId="0" applyFont="1" applyFill="1" applyBorder="1" applyAlignment="1">
      <alignment horizontal="right"/>
    </xf>
    <xf numFmtId="0" fontId="14" fillId="0" borderId="0" xfId="0" applyFont="1" applyAlignment="1">
      <alignment wrapText="1"/>
    </xf>
    <xf numFmtId="0" fontId="15" fillId="0" borderId="4" xfId="0" applyFont="1" applyBorder="1"/>
    <xf numFmtId="0" fontId="4" fillId="0" borderId="0" xfId="0" applyFont="1"/>
    <xf numFmtId="0" fontId="3" fillId="0" borderId="11" xfId="0" applyFont="1" applyBorder="1"/>
    <xf numFmtId="17" fontId="5" fillId="5" borderId="1" xfId="0" applyNumberFormat="1" applyFont="1" applyFill="1" applyBorder="1" applyAlignment="1">
      <alignment horizontal="center" vertical="center" wrapText="1"/>
    </xf>
    <xf numFmtId="17" fontId="5" fillId="7" borderId="1" xfId="0" applyNumberFormat="1" applyFont="1" applyFill="1" applyBorder="1" applyAlignment="1">
      <alignment horizontal="center" vertical="center" wrapText="1"/>
    </xf>
    <xf numFmtId="0" fontId="18" fillId="0" borderId="3" xfId="0" applyFont="1" applyBorder="1" applyAlignment="1">
      <alignment horizontal="right"/>
    </xf>
    <xf numFmtId="1" fontId="20" fillId="0" borderId="4" xfId="0" applyNumberFormat="1" applyFont="1" applyBorder="1"/>
    <xf numFmtId="0" fontId="18" fillId="0" borderId="5" xfId="0" applyFont="1" applyBorder="1" applyAlignment="1">
      <alignment horizontal="right"/>
    </xf>
    <xf numFmtId="0" fontId="18" fillId="0" borderId="6" xfId="0" applyFont="1" applyBorder="1" applyAlignment="1">
      <alignment wrapText="1"/>
    </xf>
    <xf numFmtId="0" fontId="20" fillId="2" borderId="1" xfId="0" applyFont="1" applyFill="1" applyBorder="1"/>
    <xf numFmtId="0" fontId="20" fillId="2" borderId="2" xfId="0" applyFont="1" applyFill="1" applyBorder="1" applyAlignment="1">
      <alignment wrapText="1"/>
    </xf>
    <xf numFmtId="0" fontId="20" fillId="2" borderId="2" xfId="0" applyFont="1" applyFill="1" applyBorder="1"/>
    <xf numFmtId="0" fontId="18" fillId="0" borderId="4" xfId="0" applyFont="1" applyBorder="1" applyAlignment="1">
      <alignment wrapText="1"/>
    </xf>
    <xf numFmtId="0" fontId="6" fillId="5" borderId="7"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4" fillId="0" borderId="11" xfId="0" applyFont="1" applyBorder="1"/>
    <xf numFmtId="0" fontId="7" fillId="0" borderId="11" xfId="0" applyFont="1" applyBorder="1" applyAlignment="1">
      <alignment horizontal="right"/>
    </xf>
    <xf numFmtId="17" fontId="12" fillId="5" borderId="1" xfId="0" applyNumberFormat="1" applyFont="1" applyFill="1" applyBorder="1" applyAlignment="1">
      <alignment horizontal="center" vertical="center" wrapText="1"/>
    </xf>
    <xf numFmtId="17" fontId="12" fillId="7" borderId="1" xfId="0" applyNumberFormat="1" applyFont="1" applyFill="1" applyBorder="1" applyAlignment="1">
      <alignment horizontal="center" vertical="center" wrapText="1"/>
    </xf>
    <xf numFmtId="0" fontId="24" fillId="0" borderId="3" xfId="0" applyFont="1" applyBorder="1" applyAlignment="1">
      <alignment horizontal="right"/>
    </xf>
    <xf numFmtId="0" fontId="24" fillId="0" borderId="4" xfId="0" applyFont="1" applyBorder="1" applyAlignment="1">
      <alignment horizontal="left"/>
    </xf>
    <xf numFmtId="0" fontId="24" fillId="0" borderId="4" xfId="0" applyFont="1" applyBorder="1"/>
    <xf numFmtId="0" fontId="21" fillId="0" borderId="3" xfId="0" applyFont="1" applyBorder="1" applyAlignment="1">
      <alignment horizontal="right"/>
    </xf>
    <xf numFmtId="0" fontId="21" fillId="0" borderId="4" xfId="0" applyFont="1" applyBorder="1"/>
    <xf numFmtId="2" fontId="21" fillId="0" borderId="4" xfId="0" applyNumberFormat="1" applyFont="1" applyBorder="1" applyAlignment="1">
      <alignment horizontal="right"/>
    </xf>
    <xf numFmtId="0" fontId="21" fillId="0" borderId="4" xfId="0" applyFont="1" applyBorder="1" applyAlignment="1">
      <alignment horizontal="left"/>
    </xf>
    <xf numFmtId="2" fontId="24" fillId="0" borderId="4" xfId="0" applyNumberFormat="1" applyFont="1" applyBorder="1" applyAlignment="1">
      <alignment horizontal="right"/>
    </xf>
    <xf numFmtId="0" fontId="23" fillId="5" borderId="7"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12" fillId="0" borderId="11" xfId="0" applyFont="1" applyBorder="1"/>
    <xf numFmtId="2" fontId="21" fillId="0" borderId="11" xfId="0" applyNumberFormat="1" applyFont="1" applyBorder="1" applyAlignment="1">
      <alignment horizontal="right"/>
    </xf>
    <xf numFmtId="0" fontId="24" fillId="0" borderId="15" xfId="0" applyFont="1" applyBorder="1" applyAlignment="1">
      <alignment horizontal="right"/>
    </xf>
    <xf numFmtId="0" fontId="24" fillId="0" borderId="6" xfId="0" applyFont="1" applyBorder="1"/>
    <xf numFmtId="0" fontId="3" fillId="0" borderId="11" xfId="0" applyFont="1" applyBorder="1" applyAlignment="1">
      <alignment vertical="center" wrapText="1"/>
    </xf>
    <xf numFmtId="0" fontId="18" fillId="0" borderId="11" xfId="0" applyFont="1" applyBorder="1" applyAlignment="1">
      <alignment horizontal="right"/>
    </xf>
    <xf numFmtId="0" fontId="20" fillId="0" borderId="6" xfId="0" applyFont="1" applyBorder="1"/>
    <xf numFmtId="2" fontId="20" fillId="0" borderId="6" xfId="0" applyNumberFormat="1" applyFont="1" applyBorder="1"/>
    <xf numFmtId="0" fontId="18" fillId="0" borderId="11" xfId="0" applyFont="1" applyBorder="1" applyAlignment="1">
      <alignment wrapText="1"/>
    </xf>
    <xf numFmtId="2" fontId="18" fillId="0" borderId="11" xfId="0" applyNumberFormat="1" applyFont="1" applyBorder="1"/>
    <xf numFmtId="0" fontId="20" fillId="0" borderId="15" xfId="0" applyFont="1" applyBorder="1" applyAlignment="1">
      <alignment horizontal="right"/>
    </xf>
    <xf numFmtId="0" fontId="8" fillId="0" borderId="11" xfId="0" applyFont="1" applyBorder="1" applyAlignment="1">
      <alignment vertical="center" wrapText="1"/>
    </xf>
    <xf numFmtId="0" fontId="20" fillId="2" borderId="4" xfId="0" applyFont="1" applyFill="1" applyBorder="1"/>
    <xf numFmtId="1" fontId="18" fillId="0" borderId="11" xfId="0" applyNumberFormat="1" applyFont="1" applyBorder="1"/>
    <xf numFmtId="0" fontId="18" fillId="0" borderId="12" xfId="0" applyFont="1" applyBorder="1" applyAlignment="1">
      <alignment wrapText="1"/>
    </xf>
    <xf numFmtId="0" fontId="8" fillId="0" borderId="12" xfId="0" applyFont="1" applyBorder="1" applyAlignment="1">
      <alignment vertical="center" wrapText="1"/>
    </xf>
    <xf numFmtId="0" fontId="18" fillId="0" borderId="0" xfId="0" applyFont="1" applyAlignment="1">
      <alignment wrapText="1"/>
    </xf>
    <xf numFmtId="1" fontId="20" fillId="0" borderId="11" xfId="0" applyNumberFormat="1" applyFont="1" applyBorder="1"/>
    <xf numFmtId="0" fontId="0" fillId="0" borderId="11" xfId="0" applyBorder="1"/>
    <xf numFmtId="0" fontId="4" fillId="0" borderId="11" xfId="0" applyFont="1" applyBorder="1" applyAlignment="1">
      <alignment horizontal="right"/>
    </xf>
    <xf numFmtId="0" fontId="0" fillId="0" borderId="0" xfId="0" applyAlignment="1">
      <alignment wrapText="1"/>
    </xf>
    <xf numFmtId="0" fontId="20" fillId="0" borderId="8" xfId="0" applyFont="1" applyBorder="1" applyAlignment="1">
      <alignment vertical="center"/>
    </xf>
    <xf numFmtId="0" fontId="20" fillId="0" borderId="11" xfId="0" applyFont="1" applyBorder="1" applyAlignment="1">
      <alignment vertical="center"/>
    </xf>
    <xf numFmtId="49" fontId="20" fillId="0" borderId="11" xfId="0" applyNumberFormat="1" applyFont="1" applyBorder="1" applyAlignment="1">
      <alignment vertical="center"/>
    </xf>
    <xf numFmtId="0" fontId="18" fillId="0" borderId="11" xfId="0" applyFont="1" applyBorder="1" applyAlignment="1">
      <alignment horizontal="center" vertical="center"/>
    </xf>
    <xf numFmtId="0" fontId="23" fillId="0" borderId="0" xfId="0" applyFont="1"/>
    <xf numFmtId="2" fontId="24" fillId="0" borderId="11" xfId="0" applyNumberFormat="1" applyFont="1" applyBorder="1" applyAlignment="1">
      <alignment horizontal="right"/>
    </xf>
    <xf numFmtId="0" fontId="7" fillId="0" borderId="11" xfId="0" applyFont="1" applyBorder="1" applyAlignment="1">
      <alignment vertical="center" wrapText="1"/>
    </xf>
    <xf numFmtId="0" fontId="3" fillId="0" borderId="12" xfId="0" applyFont="1" applyBorder="1"/>
    <xf numFmtId="0" fontId="7" fillId="0" borderId="6" xfId="0" applyFont="1" applyBorder="1" applyAlignment="1">
      <alignment horizontal="right"/>
    </xf>
    <xf numFmtId="1" fontId="18" fillId="0" borderId="4" xfId="0" applyNumberFormat="1" applyFont="1" applyBorder="1"/>
    <xf numFmtId="0" fontId="18" fillId="0" borderId="15" xfId="0" applyFont="1" applyBorder="1" applyAlignment="1">
      <alignment horizontal="right"/>
    </xf>
    <xf numFmtId="1" fontId="20" fillId="0" borderId="13" xfId="0" applyNumberFormat="1" applyFont="1" applyBorder="1"/>
    <xf numFmtId="1" fontId="18" fillId="0" borderId="13" xfId="0" applyNumberFormat="1" applyFont="1" applyBorder="1"/>
    <xf numFmtId="0" fontId="3" fillId="0" borderId="13" xfId="0" applyFont="1" applyBorder="1"/>
    <xf numFmtId="0" fontId="13" fillId="0" borderId="8" xfId="0" applyFont="1" applyBorder="1" applyAlignment="1">
      <alignment horizontal="center" wrapText="1"/>
    </xf>
    <xf numFmtId="0" fontId="14" fillId="0" borderId="9" xfId="0" applyFont="1" applyBorder="1" applyAlignment="1">
      <alignment horizontal="right"/>
    </xf>
    <xf numFmtId="0" fontId="13" fillId="4" borderId="9" xfId="0" applyFont="1" applyFill="1" applyBorder="1" applyAlignment="1">
      <alignment horizontal="right"/>
    </xf>
    <xf numFmtId="0" fontId="16" fillId="0" borderId="11" xfId="0" applyFont="1" applyBorder="1" applyAlignment="1">
      <alignment horizontal="center" wrapText="1"/>
    </xf>
    <xf numFmtId="0" fontId="12" fillId="5" borderId="11" xfId="0" applyFont="1" applyFill="1" applyBorder="1"/>
    <xf numFmtId="0" fontId="12" fillId="6" borderId="11" xfId="0" applyFont="1" applyFill="1" applyBorder="1"/>
    <xf numFmtId="0" fontId="13" fillId="3" borderId="9" xfId="0" applyFont="1" applyFill="1" applyBorder="1" applyAlignment="1">
      <alignment horizontal="right"/>
    </xf>
    <xf numFmtId="0" fontId="14" fillId="5" borderId="9" xfId="0" applyFont="1" applyFill="1" applyBorder="1" applyAlignment="1">
      <alignment horizontal="right"/>
    </xf>
    <xf numFmtId="0" fontId="14" fillId="5" borderId="15" xfId="0" applyFont="1" applyFill="1" applyBorder="1" applyAlignment="1">
      <alignment horizontal="right"/>
    </xf>
    <xf numFmtId="17" fontId="5" fillId="5" borderId="2"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23" fillId="0" borderId="11" xfId="0" applyFont="1" applyBorder="1"/>
    <xf numFmtId="0" fontId="23" fillId="6" borderId="11" xfId="0" applyFont="1" applyFill="1" applyBorder="1"/>
    <xf numFmtId="0" fontId="23" fillId="5" borderId="11" xfId="0" applyFont="1" applyFill="1" applyBorder="1"/>
    <xf numFmtId="0" fontId="14" fillId="0" borderId="11" xfId="0" applyFont="1" applyBorder="1"/>
    <xf numFmtId="0" fontId="13" fillId="0" borderId="11" xfId="0" applyFont="1" applyBorder="1"/>
    <xf numFmtId="0" fontId="25" fillId="0" borderId="3" xfId="0" applyFont="1" applyBorder="1" applyAlignment="1">
      <alignment wrapText="1"/>
    </xf>
    <xf numFmtId="0" fontId="25" fillId="0" borderId="4" xfId="0" applyFont="1" applyBorder="1"/>
    <xf numFmtId="0" fontId="25" fillId="0" borderId="4" xfId="0" applyFont="1" applyBorder="1" applyAlignment="1">
      <alignment horizontal="right"/>
    </xf>
    <xf numFmtId="0" fontId="26" fillId="0" borderId="0" xfId="0" applyFont="1"/>
    <xf numFmtId="0" fontId="25" fillId="0" borderId="11" xfId="0" applyFont="1" applyBorder="1" applyAlignment="1">
      <alignment horizontal="right"/>
    </xf>
    <xf numFmtId="0" fontId="27" fillId="0" borderId="11" xfId="0" applyFont="1" applyBorder="1"/>
    <xf numFmtId="0" fontId="26" fillId="0" borderId="11" xfId="0" applyFont="1" applyBorder="1"/>
    <xf numFmtId="1" fontId="12" fillId="0" borderId="11" xfId="0" applyNumberFormat="1" applyFont="1" applyBorder="1"/>
    <xf numFmtId="1" fontId="24" fillId="0" borderId="4" xfId="0" applyNumberFormat="1" applyFont="1" applyBorder="1"/>
    <xf numFmtId="0" fontId="3" fillId="8" borderId="11" xfId="0" applyFont="1" applyFill="1" applyBorder="1"/>
    <xf numFmtId="0" fontId="12" fillId="8" borderId="11" xfId="0" applyFont="1" applyFill="1" applyBorder="1"/>
    <xf numFmtId="0" fontId="8" fillId="0" borderId="11" xfId="0" applyFont="1" applyBorder="1" applyAlignment="1">
      <alignment horizontal="justify" vertical="center" wrapText="1"/>
    </xf>
    <xf numFmtId="0" fontId="7" fillId="0" borderId="11" xfId="0" applyFont="1" applyBorder="1" applyAlignment="1">
      <alignment horizontal="justify" vertical="center" wrapText="1"/>
    </xf>
    <xf numFmtId="0" fontId="28" fillId="0" borderId="11" xfId="0" applyFont="1" applyBorder="1"/>
    <xf numFmtId="0" fontId="28" fillId="0" borderId="11" xfId="0" applyFont="1" applyBorder="1" applyAlignment="1">
      <alignment wrapText="1"/>
    </xf>
    <xf numFmtId="0" fontId="1" fillId="0" borderId="11" xfId="0" applyFont="1" applyBorder="1" applyAlignment="1">
      <alignment wrapText="1"/>
    </xf>
    <xf numFmtId="9" fontId="0" fillId="0" borderId="11" xfId="0" applyNumberFormat="1" applyBorder="1"/>
    <xf numFmtId="0" fontId="7" fillId="0" borderId="11" xfId="0" applyFont="1" applyBorder="1" applyAlignment="1">
      <alignment horizontal="right" vertical="center" wrapText="1"/>
    </xf>
    <xf numFmtId="9" fontId="8" fillId="0" borderId="11" xfId="1" applyFont="1" applyBorder="1" applyAlignment="1">
      <alignment horizontal="right" vertical="center" wrapText="1"/>
    </xf>
    <xf numFmtId="2" fontId="21" fillId="0" borderId="11" xfId="0" applyNumberFormat="1" applyFont="1" applyBorder="1"/>
    <xf numFmtId="0" fontId="29" fillId="0" borderId="0" xfId="0" applyFont="1" applyAlignment="1">
      <alignment horizontal="left" vertical="center" wrapText="1"/>
    </xf>
    <xf numFmtId="0" fontId="13" fillId="3" borderId="8" xfId="0" applyFont="1" applyFill="1" applyBorder="1" applyAlignment="1">
      <alignment horizontal="left" wrapText="1"/>
    </xf>
    <xf numFmtId="0" fontId="13" fillId="3" borderId="10" xfId="0" applyFont="1" applyFill="1" applyBorder="1" applyAlignment="1">
      <alignment horizontal="left" wrapText="1"/>
    </xf>
    <xf numFmtId="0" fontId="12" fillId="5" borderId="11" xfId="0" applyFont="1" applyFill="1" applyBorder="1" applyAlignment="1">
      <alignment horizontal="center" wrapText="1"/>
    </xf>
    <xf numFmtId="0" fontId="12" fillId="5" borderId="17" xfId="0" applyFont="1" applyFill="1" applyBorder="1" applyAlignment="1">
      <alignment horizontal="center" wrapText="1"/>
    </xf>
    <xf numFmtId="0" fontId="7" fillId="0" borderId="11" xfId="0" applyFont="1" applyBorder="1" applyAlignment="1">
      <alignment wrapText="1"/>
    </xf>
    <xf numFmtId="0" fontId="2" fillId="0" borderId="11" xfId="0" applyFont="1" applyBorder="1"/>
    <xf numFmtId="0" fontId="7" fillId="0" borderId="11" xfId="0" applyFont="1" applyBorder="1"/>
    <xf numFmtId="0" fontId="7" fillId="0" borderId="11" xfId="0" applyFont="1" applyBorder="1" applyAlignment="1">
      <alignment horizontal="center"/>
    </xf>
    <xf numFmtId="0" fontId="3" fillId="0" borderId="11" xfId="0" applyFont="1" applyBorder="1"/>
    <xf numFmtId="0" fontId="3" fillId="5" borderId="11" xfId="0" applyFont="1" applyFill="1" applyBorder="1" applyAlignment="1">
      <alignment horizontal="center" wrapText="1"/>
    </xf>
    <xf numFmtId="0" fontId="21" fillId="0" borderId="11" xfId="0" applyFont="1" applyBorder="1" applyAlignment="1">
      <alignment horizontal="center" wrapText="1"/>
    </xf>
    <xf numFmtId="0" fontId="22" fillId="0" borderId="11" xfId="0" applyFont="1" applyBorder="1" applyAlignment="1">
      <alignment horizontal="center" wrapText="1"/>
    </xf>
    <xf numFmtId="0" fontId="19" fillId="0" borderId="0" xfId="0" applyFont="1" applyAlignment="1">
      <alignment horizontal="center" wrapText="1"/>
    </xf>
    <xf numFmtId="0" fontId="19" fillId="0" borderId="9" xfId="0" applyFont="1" applyBorder="1" applyAlignment="1">
      <alignment horizontal="center" wrapText="1"/>
    </xf>
    <xf numFmtId="0" fontId="19" fillId="0" borderId="0" xfId="0" applyFont="1" applyAlignment="1">
      <alignment horizontal="left" wrapText="1"/>
    </xf>
    <xf numFmtId="0" fontId="19" fillId="0" borderId="9" xfId="0" applyFont="1" applyBorder="1" applyAlignment="1">
      <alignment horizontal="left" wrapText="1"/>
    </xf>
  </cellXfs>
  <cellStyles count="2">
    <cellStyle name="Normal" xfId="0" builtinId="0"/>
    <cellStyle name="Procent" xfId="1" builtinId="5"/>
  </cellStyles>
  <dxfs count="0"/>
  <tableStyles count="0" defaultTableStyle="TableStyleMedium2" defaultPivotStyle="PivotStyleLight16"/>
  <colors>
    <mruColors>
      <color rgb="FFCCFF99"/>
      <color rgb="FFFBFE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92E66-47F8-45E3-82B9-89A3261C3FAF}">
  <dimension ref="A1:B9"/>
  <sheetViews>
    <sheetView workbookViewId="0">
      <selection activeCell="B6" sqref="B6"/>
    </sheetView>
  </sheetViews>
  <sheetFormatPr defaultColWidth="8.88671875" defaultRowHeight="14.4" x14ac:dyDescent="0.3"/>
  <cols>
    <col min="1" max="1" width="41.33203125" style="16" customWidth="1"/>
    <col min="2" max="2" width="55.88671875" style="16" customWidth="1"/>
    <col min="3" max="16384" width="8.88671875" style="16"/>
  </cols>
  <sheetData>
    <row r="1" spans="1:2" s="98" customFormat="1" ht="15.6" x14ac:dyDescent="0.3">
      <c r="A1" s="26" t="s">
        <v>160</v>
      </c>
    </row>
    <row r="2" spans="1:2" ht="15.6" x14ac:dyDescent="0.3">
      <c r="A2" s="94" t="s">
        <v>156</v>
      </c>
      <c r="B2" s="96"/>
    </row>
    <row r="3" spans="1:2" ht="15.6" x14ac:dyDescent="0.3">
      <c r="A3" s="94" t="s">
        <v>154</v>
      </c>
      <c r="B3" s="95"/>
    </row>
    <row r="4" spans="1:2" ht="15.6" x14ac:dyDescent="0.3">
      <c r="A4" s="94" t="s">
        <v>155</v>
      </c>
      <c r="B4" s="95"/>
    </row>
    <row r="5" spans="1:2" ht="15.6" x14ac:dyDescent="0.3">
      <c r="A5" s="94" t="s">
        <v>157</v>
      </c>
      <c r="B5" s="97" t="s">
        <v>159</v>
      </c>
    </row>
    <row r="6" spans="1:2" ht="15.6" x14ac:dyDescent="0.3">
      <c r="A6" s="94" t="s">
        <v>158</v>
      </c>
      <c r="B6" s="95"/>
    </row>
    <row r="9" spans="1:2" ht="54.6" customHeight="1" x14ac:dyDescent="0.3">
      <c r="A9" s="145" t="s">
        <v>183</v>
      </c>
      <c r="B9" s="145"/>
    </row>
  </sheetData>
  <mergeCells count="1">
    <mergeCell ref="A9:B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E5495-21D3-4100-926F-6D3D1D978076}">
  <dimension ref="A1:L6"/>
  <sheetViews>
    <sheetView workbookViewId="0">
      <selection activeCell="D18" sqref="D18"/>
    </sheetView>
  </sheetViews>
  <sheetFormatPr defaultRowHeight="14.4" x14ac:dyDescent="0.3"/>
  <cols>
    <col min="2" max="2" width="41.44140625" customWidth="1"/>
    <col min="3" max="3" width="15.44140625" customWidth="1"/>
    <col min="4" max="4" width="10.44140625" customWidth="1"/>
    <col min="5" max="6" width="12.44140625" customWidth="1"/>
    <col min="7" max="7" width="11.109375" customWidth="1"/>
    <col min="8" max="9" width="12.33203125" customWidth="1"/>
    <col min="10" max="10" width="10.109375" customWidth="1"/>
    <col min="11" max="12" width="12.6640625" customWidth="1"/>
  </cols>
  <sheetData>
    <row r="1" spans="1:12" s="93" customFormat="1" ht="28.8" x14ac:dyDescent="0.3">
      <c r="A1" s="139" t="s">
        <v>172</v>
      </c>
      <c r="B1" s="137" t="s">
        <v>167</v>
      </c>
      <c r="C1" s="137" t="s">
        <v>168</v>
      </c>
      <c r="D1" s="140" t="s">
        <v>173</v>
      </c>
      <c r="E1" s="140" t="s">
        <v>175</v>
      </c>
      <c r="F1" s="140" t="s">
        <v>176</v>
      </c>
      <c r="G1" s="140" t="s">
        <v>177</v>
      </c>
      <c r="H1" s="140" t="s">
        <v>174</v>
      </c>
      <c r="I1" s="140" t="s">
        <v>178</v>
      </c>
      <c r="J1" s="140" t="s">
        <v>180</v>
      </c>
      <c r="K1" s="140" t="s">
        <v>181</v>
      </c>
      <c r="L1" s="140" t="s">
        <v>182</v>
      </c>
    </row>
    <row r="2" spans="1:12" x14ac:dyDescent="0.3">
      <c r="A2" s="91">
        <v>1</v>
      </c>
      <c r="B2" s="136" t="s">
        <v>169</v>
      </c>
      <c r="C2" s="142">
        <f>IF(C6=4,ROUNDDOWN(8800000*4/136,2),IF(C6=5,ROUNDDOWN(8800000*5/136,2),IF(C6=6,ROUND(8800000*6/136,2),0)))</f>
        <v>258823.52</v>
      </c>
      <c r="D2" s="91"/>
      <c r="E2" s="141">
        <v>0.5</v>
      </c>
      <c r="F2" s="91"/>
      <c r="G2" s="91"/>
      <c r="H2" s="141">
        <v>0.3</v>
      </c>
      <c r="I2" s="91"/>
      <c r="J2" s="91"/>
      <c r="K2" s="141">
        <v>0.2</v>
      </c>
      <c r="L2" s="91"/>
    </row>
    <row r="3" spans="1:12" x14ac:dyDescent="0.3">
      <c r="A3" s="91">
        <v>2</v>
      </c>
      <c r="B3" s="136" t="s">
        <v>170</v>
      </c>
      <c r="C3" s="136"/>
      <c r="D3" s="91"/>
      <c r="E3" s="91"/>
      <c r="F3" s="91"/>
      <c r="G3" s="91"/>
      <c r="H3" s="91"/>
      <c r="I3" s="91"/>
      <c r="J3" s="91"/>
      <c r="K3" s="91"/>
      <c r="L3" s="91"/>
    </row>
    <row r="4" spans="1:12" x14ac:dyDescent="0.3">
      <c r="A4" s="91">
        <v>3</v>
      </c>
      <c r="B4" s="137" t="s">
        <v>53</v>
      </c>
      <c r="C4" s="142">
        <f>SUM(C2:C3)</f>
        <v>258823.52</v>
      </c>
      <c r="D4" s="91"/>
      <c r="E4" s="91"/>
      <c r="F4" s="91"/>
      <c r="G4" s="91"/>
      <c r="H4" s="91"/>
      <c r="I4" s="91"/>
      <c r="J4" s="91"/>
      <c r="K4" s="91"/>
      <c r="L4" s="91"/>
    </row>
    <row r="5" spans="1:12" x14ac:dyDescent="0.3">
      <c r="A5" s="91">
        <v>4</v>
      </c>
      <c r="B5" s="136" t="s">
        <v>171</v>
      </c>
      <c r="C5" s="143">
        <f>IFERROR(ROUND(C3*100/C2,2),0)</f>
        <v>0</v>
      </c>
      <c r="D5" s="91"/>
      <c r="E5" s="91"/>
      <c r="F5" s="143">
        <f>IFERROR(ROUND(F3*100/F2,2),0)</f>
        <v>0</v>
      </c>
      <c r="G5" s="91"/>
      <c r="H5" s="91"/>
      <c r="I5" s="143">
        <f>IFERROR(ROUND(I3*100/I2,2),0)</f>
        <v>0</v>
      </c>
      <c r="J5" s="91"/>
      <c r="K5" s="91"/>
      <c r="L5" s="143">
        <f>IFERROR(ROUND(L3*100/L2,2),0)</f>
        <v>0</v>
      </c>
    </row>
    <row r="6" spans="1:12" x14ac:dyDescent="0.3">
      <c r="A6" s="91">
        <v>5</v>
      </c>
      <c r="B6" s="136" t="s">
        <v>179</v>
      </c>
      <c r="C6" s="138">
        <v>4</v>
      </c>
      <c r="D6" s="91"/>
      <c r="E6" s="91"/>
      <c r="F6" s="91"/>
      <c r="G6" s="91"/>
      <c r="H6" s="91"/>
      <c r="I6" s="91"/>
      <c r="J6" s="91"/>
      <c r="K6" s="91"/>
      <c r="L6" s="9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N46"/>
  <sheetViews>
    <sheetView zoomScaleNormal="100" workbookViewId="0">
      <selection activeCell="AB2" sqref="AB2:AN2"/>
    </sheetView>
  </sheetViews>
  <sheetFormatPr defaultColWidth="14.44140625" defaultRowHeight="15" customHeight="1" x14ac:dyDescent="0.3"/>
  <cols>
    <col min="1" max="1" width="8.44140625" style="16" customWidth="1"/>
    <col min="2" max="2" width="41.33203125" style="16" customWidth="1"/>
    <col min="3" max="4" width="14.44140625" style="16"/>
    <col min="5" max="5" width="16.109375" style="16" customWidth="1"/>
    <col min="6" max="6" width="12.5546875" style="16" customWidth="1"/>
    <col min="7" max="7" width="12.33203125" style="16" customWidth="1"/>
    <col min="8" max="8" width="14.44140625" style="16"/>
    <col min="9" max="9" width="10.5546875" style="16" customWidth="1"/>
    <col min="10" max="10" width="11.6640625" style="16" customWidth="1"/>
    <col min="11" max="27" width="12.33203125" style="16" customWidth="1"/>
    <col min="28" max="40" width="12.44140625" style="16" customWidth="1"/>
    <col min="41" max="16384" width="14.44140625" style="16"/>
  </cols>
  <sheetData>
    <row r="1" spans="1:40" ht="15" customHeight="1" x14ac:dyDescent="0.3">
      <c r="A1" s="26" t="s">
        <v>77</v>
      </c>
    </row>
    <row r="2" spans="1:40" ht="15" customHeight="1" x14ac:dyDescent="0.3">
      <c r="I2" s="148" t="s">
        <v>164</v>
      </c>
      <c r="J2" s="117">
        <v>45962</v>
      </c>
      <c r="K2" s="117">
        <v>45992</v>
      </c>
      <c r="L2" s="117">
        <v>46023</v>
      </c>
      <c r="M2" s="117">
        <v>46054</v>
      </c>
      <c r="N2" s="117">
        <v>46082</v>
      </c>
      <c r="O2" s="117">
        <v>46113</v>
      </c>
      <c r="P2" s="117">
        <v>46143</v>
      </c>
      <c r="Q2" s="117">
        <v>46174</v>
      </c>
      <c r="R2" s="117">
        <v>46204</v>
      </c>
      <c r="S2" s="117">
        <v>46235</v>
      </c>
      <c r="T2" s="117">
        <v>46266</v>
      </c>
      <c r="U2" s="117">
        <v>46296</v>
      </c>
      <c r="V2" s="117">
        <v>46327</v>
      </c>
      <c r="W2" s="117">
        <v>46357</v>
      </c>
      <c r="X2" s="117">
        <v>46388</v>
      </c>
      <c r="Y2" s="117">
        <v>46419</v>
      </c>
      <c r="Z2" s="117">
        <v>46447</v>
      </c>
      <c r="AA2" s="117">
        <v>46478</v>
      </c>
      <c r="AB2" s="48">
        <v>46508</v>
      </c>
      <c r="AC2" s="48">
        <v>46539</v>
      </c>
      <c r="AD2" s="48">
        <v>46569</v>
      </c>
      <c r="AE2" s="48">
        <v>46600</v>
      </c>
      <c r="AF2" s="48">
        <v>46631</v>
      </c>
      <c r="AG2" s="48">
        <v>46661</v>
      </c>
      <c r="AH2" s="48">
        <v>46692</v>
      </c>
      <c r="AI2" s="48">
        <v>46722</v>
      </c>
      <c r="AJ2" s="48">
        <v>46753</v>
      </c>
      <c r="AK2" s="48">
        <v>46784</v>
      </c>
      <c r="AL2" s="48">
        <v>46813</v>
      </c>
      <c r="AM2" s="48">
        <v>46844</v>
      </c>
      <c r="AN2" s="48">
        <v>46874</v>
      </c>
    </row>
    <row r="3" spans="1:40" ht="45" customHeight="1" x14ac:dyDescent="0.3">
      <c r="A3" s="17" t="s">
        <v>44</v>
      </c>
      <c r="B3" s="18" t="s">
        <v>45</v>
      </c>
      <c r="C3" s="19" t="s">
        <v>46</v>
      </c>
      <c r="D3" s="20" t="s">
        <v>47</v>
      </c>
      <c r="E3" s="108" t="s">
        <v>48</v>
      </c>
      <c r="F3" s="111" t="s">
        <v>89</v>
      </c>
      <c r="G3" s="111" t="s">
        <v>88</v>
      </c>
      <c r="I3" s="149"/>
      <c r="J3" s="118" t="s">
        <v>54</v>
      </c>
      <c r="K3" s="57" t="s">
        <v>55</v>
      </c>
      <c r="L3" s="57" t="s">
        <v>56</v>
      </c>
      <c r="M3" s="57" t="s">
        <v>57</v>
      </c>
      <c r="N3" s="57" t="s">
        <v>58</v>
      </c>
      <c r="O3" s="57" t="s">
        <v>59</v>
      </c>
      <c r="P3" s="57" t="s">
        <v>60</v>
      </c>
      <c r="Q3" s="57" t="s">
        <v>61</v>
      </c>
      <c r="R3" s="57" t="s">
        <v>62</v>
      </c>
      <c r="S3" s="57" t="s">
        <v>63</v>
      </c>
      <c r="T3" s="57" t="s">
        <v>64</v>
      </c>
      <c r="U3" s="57" t="s">
        <v>65</v>
      </c>
      <c r="V3" s="57" t="s">
        <v>85</v>
      </c>
      <c r="W3" s="57" t="s">
        <v>86</v>
      </c>
      <c r="X3" s="57" t="s">
        <v>90</v>
      </c>
      <c r="Y3" s="57" t="s">
        <v>91</v>
      </c>
      <c r="Z3" s="57" t="s">
        <v>92</v>
      </c>
      <c r="AA3" s="57" t="s">
        <v>93</v>
      </c>
      <c r="AB3" s="119" t="s">
        <v>96</v>
      </c>
      <c r="AC3" s="119" t="s">
        <v>97</v>
      </c>
      <c r="AD3" s="119" t="s">
        <v>98</v>
      </c>
      <c r="AE3" s="119" t="s">
        <v>99</v>
      </c>
      <c r="AF3" s="119" t="s">
        <v>100</v>
      </c>
      <c r="AG3" s="119" t="s">
        <v>101</v>
      </c>
      <c r="AH3" s="119" t="s">
        <v>102</v>
      </c>
      <c r="AI3" s="119" t="s">
        <v>103</v>
      </c>
      <c r="AJ3" s="119" t="s">
        <v>104</v>
      </c>
      <c r="AK3" s="119" t="s">
        <v>105</v>
      </c>
      <c r="AL3" s="119" t="s">
        <v>106</v>
      </c>
      <c r="AM3" s="119" t="s">
        <v>107</v>
      </c>
      <c r="AN3" s="119" t="s">
        <v>108</v>
      </c>
    </row>
    <row r="4" spans="1:40" ht="15.6" x14ac:dyDescent="0.3">
      <c r="A4" s="23">
        <v>1</v>
      </c>
      <c r="B4" s="24" t="s">
        <v>49</v>
      </c>
      <c r="C4" s="25">
        <f>SUM(C5:C9)</f>
        <v>0</v>
      </c>
      <c r="D4" s="25">
        <f>SUM(D5:D9)</f>
        <v>0</v>
      </c>
      <c r="E4" s="114">
        <f>SUM(E5:E9)</f>
        <v>0</v>
      </c>
      <c r="F4" s="112"/>
      <c r="G4" s="122">
        <f>SUM(G5:G9)</f>
        <v>0</v>
      </c>
      <c r="I4" s="112"/>
      <c r="J4" s="122">
        <f>SUM(J5:J9)</f>
        <v>0</v>
      </c>
      <c r="K4" s="122">
        <f t="shared" ref="K4:AN4" si="0">SUM(K5:K9)</f>
        <v>0</v>
      </c>
      <c r="L4" s="122">
        <f t="shared" si="0"/>
        <v>0</v>
      </c>
      <c r="M4" s="122">
        <f t="shared" si="0"/>
        <v>0</v>
      </c>
      <c r="N4" s="122">
        <f t="shared" si="0"/>
        <v>0</v>
      </c>
      <c r="O4" s="122">
        <f t="shared" si="0"/>
        <v>0</v>
      </c>
      <c r="P4" s="122">
        <f t="shared" si="0"/>
        <v>0</v>
      </c>
      <c r="Q4" s="122">
        <f t="shared" si="0"/>
        <v>0</v>
      </c>
      <c r="R4" s="122">
        <f t="shared" si="0"/>
        <v>0</v>
      </c>
      <c r="S4" s="122">
        <f t="shared" si="0"/>
        <v>0</v>
      </c>
      <c r="T4" s="122">
        <f t="shared" si="0"/>
        <v>0</v>
      </c>
      <c r="U4" s="122">
        <f t="shared" si="0"/>
        <v>0</v>
      </c>
      <c r="V4" s="122">
        <f t="shared" si="0"/>
        <v>0</v>
      </c>
      <c r="W4" s="122">
        <f t="shared" si="0"/>
        <v>0</v>
      </c>
      <c r="X4" s="122">
        <f t="shared" si="0"/>
        <v>0</v>
      </c>
      <c r="Y4" s="122">
        <f t="shared" si="0"/>
        <v>0</v>
      </c>
      <c r="Z4" s="122">
        <f t="shared" si="0"/>
        <v>0</v>
      </c>
      <c r="AA4" s="122">
        <f t="shared" si="0"/>
        <v>0</v>
      </c>
      <c r="AB4" s="122">
        <f t="shared" si="0"/>
        <v>0</v>
      </c>
      <c r="AC4" s="122">
        <f t="shared" si="0"/>
        <v>0</v>
      </c>
      <c r="AD4" s="122">
        <f t="shared" si="0"/>
        <v>0</v>
      </c>
      <c r="AE4" s="122">
        <f t="shared" si="0"/>
        <v>0</v>
      </c>
      <c r="AF4" s="122">
        <f t="shared" si="0"/>
        <v>0</v>
      </c>
      <c r="AG4" s="122">
        <f t="shared" si="0"/>
        <v>0</v>
      </c>
      <c r="AH4" s="122">
        <f t="shared" si="0"/>
        <v>0</v>
      </c>
      <c r="AI4" s="122">
        <f t="shared" si="0"/>
        <v>0</v>
      </c>
      <c r="AJ4" s="122">
        <f t="shared" si="0"/>
        <v>0</v>
      </c>
      <c r="AK4" s="122">
        <f t="shared" si="0"/>
        <v>0</v>
      </c>
      <c r="AL4" s="122">
        <f t="shared" si="0"/>
        <v>0</v>
      </c>
      <c r="AM4" s="122">
        <f t="shared" si="0"/>
        <v>0</v>
      </c>
      <c r="AN4" s="122">
        <f t="shared" si="0"/>
        <v>0</v>
      </c>
    </row>
    <row r="5" spans="1:40" ht="15.6" x14ac:dyDescent="0.3">
      <c r="A5" s="27"/>
      <c r="B5" s="28"/>
      <c r="C5" s="29"/>
      <c r="D5" s="29"/>
      <c r="E5" s="109"/>
      <c r="F5" s="73"/>
      <c r="G5" s="73">
        <f>IFERROR(ROUND(E5/F5,2),0)</f>
        <v>0</v>
      </c>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row>
    <row r="6" spans="1:40" ht="15.6" x14ac:dyDescent="0.3">
      <c r="A6" s="30"/>
      <c r="B6" s="28"/>
      <c r="C6" s="29"/>
      <c r="D6" s="29"/>
      <c r="E6" s="109"/>
      <c r="F6" s="73"/>
      <c r="G6" s="73">
        <f>IFERROR(ROUND(E6/F6,2),0)</f>
        <v>0</v>
      </c>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row>
    <row r="7" spans="1:40" ht="15.6" x14ac:dyDescent="0.3">
      <c r="A7" s="30"/>
      <c r="B7" s="28"/>
      <c r="C7" s="29"/>
      <c r="D7" s="29"/>
      <c r="E7" s="109"/>
      <c r="F7" s="73"/>
      <c r="G7" s="73">
        <f>IFERROR(ROUND(E7/F7,2),0)</f>
        <v>0</v>
      </c>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row>
    <row r="8" spans="1:40" ht="15.6" x14ac:dyDescent="0.3">
      <c r="A8" s="27"/>
      <c r="B8" s="28"/>
      <c r="C8" s="29"/>
      <c r="D8" s="29"/>
      <c r="E8" s="109"/>
      <c r="F8" s="73"/>
      <c r="G8" s="73">
        <f>IFERROR(ROUND(E8/F8,2),0)</f>
        <v>0</v>
      </c>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row>
    <row r="9" spans="1:40" ht="15.6" x14ac:dyDescent="0.3">
      <c r="A9" s="30"/>
      <c r="B9" s="28"/>
      <c r="C9" s="29"/>
      <c r="D9" s="29"/>
      <c r="E9" s="109"/>
      <c r="F9" s="73"/>
      <c r="G9" s="73">
        <f>IFERROR(ROUND(E9/F9,2),0)</f>
        <v>0</v>
      </c>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row>
    <row r="10" spans="1:40" ht="15.6" x14ac:dyDescent="0.3">
      <c r="A10" s="31">
        <v>2</v>
      </c>
      <c r="B10" s="24" t="s">
        <v>50</v>
      </c>
      <c r="C10" s="25">
        <f>SUM(C11:C13)</f>
        <v>0</v>
      </c>
      <c r="D10" s="25">
        <f>SUM(D11:D13)</f>
        <v>0</v>
      </c>
      <c r="E10" s="114">
        <f>SUM(E11:E13)</f>
        <v>0</v>
      </c>
      <c r="F10" s="112"/>
      <c r="G10" s="122">
        <f>SUM(G11:G13)</f>
        <v>0</v>
      </c>
      <c r="I10" s="112"/>
      <c r="J10" s="122">
        <f>SUM(J11:J13)</f>
        <v>0</v>
      </c>
      <c r="K10" s="122">
        <f t="shared" ref="K10:AN10" si="1">SUM(K11:K13)</f>
        <v>0</v>
      </c>
      <c r="L10" s="122">
        <f t="shared" si="1"/>
        <v>0</v>
      </c>
      <c r="M10" s="122">
        <f t="shared" si="1"/>
        <v>0</v>
      </c>
      <c r="N10" s="122">
        <f t="shared" si="1"/>
        <v>0</v>
      </c>
      <c r="O10" s="122">
        <f t="shared" si="1"/>
        <v>0</v>
      </c>
      <c r="P10" s="122">
        <f t="shared" si="1"/>
        <v>0</v>
      </c>
      <c r="Q10" s="122">
        <f t="shared" si="1"/>
        <v>0</v>
      </c>
      <c r="R10" s="122">
        <f t="shared" si="1"/>
        <v>0</v>
      </c>
      <c r="S10" s="122">
        <f t="shared" si="1"/>
        <v>0</v>
      </c>
      <c r="T10" s="122">
        <f t="shared" si="1"/>
        <v>0</v>
      </c>
      <c r="U10" s="122">
        <f t="shared" si="1"/>
        <v>0</v>
      </c>
      <c r="V10" s="122">
        <f t="shared" si="1"/>
        <v>0</v>
      </c>
      <c r="W10" s="122">
        <f t="shared" si="1"/>
        <v>0</v>
      </c>
      <c r="X10" s="122">
        <f t="shared" si="1"/>
        <v>0</v>
      </c>
      <c r="Y10" s="122">
        <f t="shared" si="1"/>
        <v>0</v>
      </c>
      <c r="Z10" s="122">
        <f t="shared" si="1"/>
        <v>0</v>
      </c>
      <c r="AA10" s="122">
        <f t="shared" si="1"/>
        <v>0</v>
      </c>
      <c r="AB10" s="122">
        <f t="shared" si="1"/>
        <v>0</v>
      </c>
      <c r="AC10" s="122">
        <f t="shared" si="1"/>
        <v>0</v>
      </c>
      <c r="AD10" s="122">
        <f t="shared" si="1"/>
        <v>0</v>
      </c>
      <c r="AE10" s="122">
        <f t="shared" si="1"/>
        <v>0</v>
      </c>
      <c r="AF10" s="122">
        <f t="shared" si="1"/>
        <v>0</v>
      </c>
      <c r="AG10" s="122">
        <f t="shared" si="1"/>
        <v>0</v>
      </c>
      <c r="AH10" s="122">
        <f t="shared" si="1"/>
        <v>0</v>
      </c>
      <c r="AI10" s="122">
        <f t="shared" si="1"/>
        <v>0</v>
      </c>
      <c r="AJ10" s="122">
        <f t="shared" si="1"/>
        <v>0</v>
      </c>
      <c r="AK10" s="122">
        <f t="shared" si="1"/>
        <v>0</v>
      </c>
      <c r="AL10" s="122">
        <f t="shared" si="1"/>
        <v>0</v>
      </c>
      <c r="AM10" s="122">
        <f t="shared" si="1"/>
        <v>0</v>
      </c>
      <c r="AN10" s="122">
        <f t="shared" si="1"/>
        <v>0</v>
      </c>
    </row>
    <row r="11" spans="1:40" ht="15.6" x14ac:dyDescent="0.3">
      <c r="A11" s="27"/>
      <c r="B11" s="28"/>
      <c r="C11" s="29"/>
      <c r="D11" s="29"/>
      <c r="E11" s="109"/>
      <c r="F11" s="73"/>
      <c r="G11" s="73">
        <f>IFERROR(ROUND(E11/F11,2),0)</f>
        <v>0</v>
      </c>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row>
    <row r="12" spans="1:40" ht="15.6" x14ac:dyDescent="0.3">
      <c r="A12" s="27"/>
      <c r="B12" s="28"/>
      <c r="C12" s="29"/>
      <c r="D12" s="29"/>
      <c r="E12" s="109"/>
      <c r="F12" s="73"/>
      <c r="G12" s="73">
        <f>IFERROR(ROUND(E12/F12,2),0)</f>
        <v>0</v>
      </c>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row>
    <row r="13" spans="1:40" ht="15.6" x14ac:dyDescent="0.3">
      <c r="A13" s="27"/>
      <c r="B13" s="28"/>
      <c r="C13" s="29"/>
      <c r="D13" s="29"/>
      <c r="E13" s="109"/>
      <c r="F13" s="73"/>
      <c r="G13" s="73">
        <f>IFERROR(ROUND(E13/F13,2),0)</f>
        <v>0</v>
      </c>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row>
    <row r="14" spans="1:40" ht="15.6" x14ac:dyDescent="0.3">
      <c r="A14" s="33">
        <v>4</v>
      </c>
      <c r="B14" s="34" t="s">
        <v>66</v>
      </c>
      <c r="C14" s="35">
        <f>SUM(C15:C16)</f>
        <v>0</v>
      </c>
      <c r="D14" s="35">
        <f t="shared" ref="D14:E14" si="2">SUM(D15:D16)</f>
        <v>0</v>
      </c>
      <c r="E14" s="115">
        <f t="shared" si="2"/>
        <v>0</v>
      </c>
      <c r="F14" s="112"/>
      <c r="G14" s="122">
        <f>SUM(G15:G16)</f>
        <v>0</v>
      </c>
      <c r="I14" s="112"/>
      <c r="J14" s="122">
        <f>SUM(J15:J16)</f>
        <v>0</v>
      </c>
      <c r="K14" s="122">
        <f t="shared" ref="K14:AN14" si="3">SUM(K15:K16)</f>
        <v>0</v>
      </c>
      <c r="L14" s="122">
        <f t="shared" si="3"/>
        <v>0</v>
      </c>
      <c r="M14" s="122">
        <f t="shared" si="3"/>
        <v>0</v>
      </c>
      <c r="N14" s="122">
        <f t="shared" si="3"/>
        <v>0</v>
      </c>
      <c r="O14" s="122">
        <f t="shared" si="3"/>
        <v>0</v>
      </c>
      <c r="P14" s="122">
        <f t="shared" si="3"/>
        <v>0</v>
      </c>
      <c r="Q14" s="122">
        <f t="shared" si="3"/>
        <v>0</v>
      </c>
      <c r="R14" s="122">
        <f t="shared" si="3"/>
        <v>0</v>
      </c>
      <c r="S14" s="122">
        <f t="shared" si="3"/>
        <v>0</v>
      </c>
      <c r="T14" s="122">
        <f t="shared" si="3"/>
        <v>0</v>
      </c>
      <c r="U14" s="122">
        <f t="shared" si="3"/>
        <v>0</v>
      </c>
      <c r="V14" s="122">
        <f t="shared" si="3"/>
        <v>0</v>
      </c>
      <c r="W14" s="122">
        <f t="shared" si="3"/>
        <v>0</v>
      </c>
      <c r="X14" s="122">
        <f t="shared" si="3"/>
        <v>0</v>
      </c>
      <c r="Y14" s="122">
        <f t="shared" si="3"/>
        <v>0</v>
      </c>
      <c r="Z14" s="122">
        <f t="shared" si="3"/>
        <v>0</v>
      </c>
      <c r="AA14" s="122">
        <f t="shared" si="3"/>
        <v>0</v>
      </c>
      <c r="AB14" s="122">
        <f t="shared" si="3"/>
        <v>0</v>
      </c>
      <c r="AC14" s="122">
        <f t="shared" si="3"/>
        <v>0</v>
      </c>
      <c r="AD14" s="122">
        <f t="shared" si="3"/>
        <v>0</v>
      </c>
      <c r="AE14" s="122">
        <f t="shared" si="3"/>
        <v>0</v>
      </c>
      <c r="AF14" s="122">
        <f t="shared" si="3"/>
        <v>0</v>
      </c>
      <c r="AG14" s="122">
        <f t="shared" si="3"/>
        <v>0</v>
      </c>
      <c r="AH14" s="122">
        <f t="shared" si="3"/>
        <v>0</v>
      </c>
      <c r="AI14" s="122">
        <f t="shared" si="3"/>
        <v>0</v>
      </c>
      <c r="AJ14" s="122">
        <f t="shared" si="3"/>
        <v>0</v>
      </c>
      <c r="AK14" s="122">
        <f t="shared" si="3"/>
        <v>0</v>
      </c>
      <c r="AL14" s="122">
        <f t="shared" si="3"/>
        <v>0</v>
      </c>
      <c r="AM14" s="122">
        <f t="shared" si="3"/>
        <v>0</v>
      </c>
      <c r="AN14" s="122">
        <f t="shared" si="3"/>
        <v>0</v>
      </c>
    </row>
    <row r="15" spans="1:40" ht="15.6" x14ac:dyDescent="0.3">
      <c r="A15" s="27"/>
      <c r="B15" s="28"/>
      <c r="C15" s="29"/>
      <c r="D15" s="29"/>
      <c r="E15" s="109"/>
      <c r="F15" s="73"/>
      <c r="G15" s="73">
        <f>IFERROR(ROUND(E15/F15,2),0)</f>
        <v>0</v>
      </c>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row>
    <row r="16" spans="1:40" ht="15.6" x14ac:dyDescent="0.3">
      <c r="A16" s="32"/>
      <c r="B16" s="28"/>
      <c r="C16" s="29"/>
      <c r="D16" s="29"/>
      <c r="E16" s="109"/>
      <c r="F16" s="73"/>
      <c r="G16" s="73">
        <f>IFERROR(ROUND(E16/F16,2),0)</f>
        <v>0</v>
      </c>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row>
    <row r="17" spans="1:40" ht="15.6" x14ac:dyDescent="0.3">
      <c r="A17" s="36">
        <v>5</v>
      </c>
      <c r="B17" s="37" t="s">
        <v>51</v>
      </c>
      <c r="C17" s="38">
        <f>SUM(C18:C19)</f>
        <v>0</v>
      </c>
      <c r="D17" s="38">
        <f t="shared" ref="D17:E17" si="4">SUM(D18:D19)</f>
        <v>0</v>
      </c>
      <c r="E17" s="116">
        <f t="shared" si="4"/>
        <v>0</v>
      </c>
      <c r="F17" s="112"/>
      <c r="G17" s="122">
        <f>SUM(G18:G19)</f>
        <v>0</v>
      </c>
      <c r="I17" s="112"/>
      <c r="J17" s="122">
        <f>SUM(J18:J19)</f>
        <v>0</v>
      </c>
      <c r="K17" s="122">
        <f t="shared" ref="K17:AN17" si="5">SUM(K18:K19)</f>
        <v>0</v>
      </c>
      <c r="L17" s="122">
        <f t="shared" si="5"/>
        <v>0</v>
      </c>
      <c r="M17" s="122">
        <f t="shared" si="5"/>
        <v>0</v>
      </c>
      <c r="N17" s="122">
        <f t="shared" si="5"/>
        <v>0</v>
      </c>
      <c r="O17" s="122">
        <f t="shared" si="5"/>
        <v>0</v>
      </c>
      <c r="P17" s="122">
        <f t="shared" si="5"/>
        <v>0</v>
      </c>
      <c r="Q17" s="122">
        <f t="shared" si="5"/>
        <v>0</v>
      </c>
      <c r="R17" s="122">
        <f t="shared" si="5"/>
        <v>0</v>
      </c>
      <c r="S17" s="122">
        <f t="shared" si="5"/>
        <v>0</v>
      </c>
      <c r="T17" s="122">
        <f t="shared" si="5"/>
        <v>0</v>
      </c>
      <c r="U17" s="122">
        <f t="shared" si="5"/>
        <v>0</v>
      </c>
      <c r="V17" s="122">
        <f t="shared" si="5"/>
        <v>0</v>
      </c>
      <c r="W17" s="122">
        <f t="shared" si="5"/>
        <v>0</v>
      </c>
      <c r="X17" s="122">
        <f t="shared" si="5"/>
        <v>0</v>
      </c>
      <c r="Y17" s="122">
        <f t="shared" si="5"/>
        <v>0</v>
      </c>
      <c r="Z17" s="122">
        <f t="shared" si="5"/>
        <v>0</v>
      </c>
      <c r="AA17" s="122">
        <f t="shared" si="5"/>
        <v>0</v>
      </c>
      <c r="AB17" s="122">
        <f t="shared" si="5"/>
        <v>0</v>
      </c>
      <c r="AC17" s="122">
        <f t="shared" si="5"/>
        <v>0</v>
      </c>
      <c r="AD17" s="122">
        <f t="shared" si="5"/>
        <v>0</v>
      </c>
      <c r="AE17" s="122">
        <f t="shared" si="5"/>
        <v>0</v>
      </c>
      <c r="AF17" s="122">
        <f t="shared" si="5"/>
        <v>0</v>
      </c>
      <c r="AG17" s="122">
        <f t="shared" si="5"/>
        <v>0</v>
      </c>
      <c r="AH17" s="122">
        <f t="shared" si="5"/>
        <v>0</v>
      </c>
      <c r="AI17" s="122">
        <f t="shared" si="5"/>
        <v>0</v>
      </c>
      <c r="AJ17" s="122">
        <f t="shared" si="5"/>
        <v>0</v>
      </c>
      <c r="AK17" s="122">
        <f t="shared" si="5"/>
        <v>0</v>
      </c>
      <c r="AL17" s="122">
        <f t="shared" si="5"/>
        <v>0</v>
      </c>
      <c r="AM17" s="122">
        <f t="shared" si="5"/>
        <v>0</v>
      </c>
      <c r="AN17" s="122">
        <f t="shared" si="5"/>
        <v>0</v>
      </c>
    </row>
    <row r="18" spans="1:40" ht="15.6" x14ac:dyDescent="0.3">
      <c r="A18" s="27"/>
      <c r="B18" s="28"/>
      <c r="C18" s="29"/>
      <c r="D18" s="29"/>
      <c r="E18" s="109"/>
      <c r="F18" s="73"/>
      <c r="G18" s="73">
        <f>IFERROR(ROUND(E18/F18,2),0)</f>
        <v>0</v>
      </c>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row>
    <row r="19" spans="1:40" ht="15.6" x14ac:dyDescent="0.3">
      <c r="A19" s="32"/>
      <c r="B19" s="28"/>
      <c r="C19" s="29"/>
      <c r="D19" s="29"/>
      <c r="E19" s="109"/>
      <c r="F19" s="73"/>
      <c r="G19" s="73">
        <f>IFERROR(ROUND(E19/F19,2),0)</f>
        <v>0</v>
      </c>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row>
    <row r="20" spans="1:40" ht="15.6" x14ac:dyDescent="0.3">
      <c r="A20" s="40"/>
      <c r="B20" s="41" t="s">
        <v>67</v>
      </c>
      <c r="C20" s="42">
        <f>C4+C10+C14+C17</f>
        <v>0</v>
      </c>
      <c r="D20" s="42">
        <f>D4+D10+D14+D17</f>
        <v>0</v>
      </c>
      <c r="E20" s="110">
        <f>E4+E10+E14+E17</f>
        <v>0</v>
      </c>
      <c r="F20" s="113"/>
      <c r="G20" s="121">
        <f>G4+G10+G14+G17</f>
        <v>0</v>
      </c>
      <c r="I20" s="113"/>
      <c r="J20" s="121">
        <f t="shared" ref="J20:AN20" si="6">J4+J10+J14+J17</f>
        <v>0</v>
      </c>
      <c r="K20" s="121">
        <f t="shared" si="6"/>
        <v>0</v>
      </c>
      <c r="L20" s="121">
        <f t="shared" si="6"/>
        <v>0</v>
      </c>
      <c r="M20" s="121">
        <f t="shared" si="6"/>
        <v>0</v>
      </c>
      <c r="N20" s="121">
        <f t="shared" si="6"/>
        <v>0</v>
      </c>
      <c r="O20" s="121">
        <f t="shared" si="6"/>
        <v>0</v>
      </c>
      <c r="P20" s="121">
        <f t="shared" si="6"/>
        <v>0</v>
      </c>
      <c r="Q20" s="121">
        <f t="shared" si="6"/>
        <v>0</v>
      </c>
      <c r="R20" s="121">
        <f t="shared" si="6"/>
        <v>0</v>
      </c>
      <c r="S20" s="121">
        <f t="shared" si="6"/>
        <v>0</v>
      </c>
      <c r="T20" s="121">
        <f t="shared" si="6"/>
        <v>0</v>
      </c>
      <c r="U20" s="121">
        <f t="shared" si="6"/>
        <v>0</v>
      </c>
      <c r="V20" s="121">
        <f t="shared" si="6"/>
        <v>0</v>
      </c>
      <c r="W20" s="121">
        <f t="shared" si="6"/>
        <v>0</v>
      </c>
      <c r="X20" s="121">
        <f t="shared" si="6"/>
        <v>0</v>
      </c>
      <c r="Y20" s="121">
        <f t="shared" si="6"/>
        <v>0</v>
      </c>
      <c r="Z20" s="121">
        <f t="shared" si="6"/>
        <v>0</v>
      </c>
      <c r="AA20" s="121">
        <f t="shared" si="6"/>
        <v>0</v>
      </c>
      <c r="AB20" s="121">
        <f t="shared" si="6"/>
        <v>0</v>
      </c>
      <c r="AC20" s="121">
        <f t="shared" si="6"/>
        <v>0</v>
      </c>
      <c r="AD20" s="121">
        <f t="shared" si="6"/>
        <v>0</v>
      </c>
      <c r="AE20" s="121">
        <f t="shared" si="6"/>
        <v>0</v>
      </c>
      <c r="AF20" s="121">
        <f t="shared" si="6"/>
        <v>0</v>
      </c>
      <c r="AG20" s="121">
        <f t="shared" si="6"/>
        <v>0</v>
      </c>
      <c r="AH20" s="121">
        <f t="shared" si="6"/>
        <v>0</v>
      </c>
      <c r="AI20" s="121">
        <f t="shared" si="6"/>
        <v>0</v>
      </c>
      <c r="AJ20" s="121">
        <f t="shared" si="6"/>
        <v>0</v>
      </c>
      <c r="AK20" s="121">
        <f t="shared" si="6"/>
        <v>0</v>
      </c>
      <c r="AL20" s="121">
        <f t="shared" si="6"/>
        <v>0</v>
      </c>
      <c r="AM20" s="121">
        <f t="shared" si="6"/>
        <v>0</v>
      </c>
      <c r="AN20" s="121">
        <f t="shared" si="6"/>
        <v>0</v>
      </c>
    </row>
    <row r="21" spans="1:40" ht="15.6" x14ac:dyDescent="0.3">
      <c r="A21" s="22"/>
      <c r="B21" s="43"/>
      <c r="C21" s="22"/>
      <c r="D21" s="22"/>
      <c r="E21" s="22"/>
    </row>
    <row r="22" spans="1:40" ht="15.6" x14ac:dyDescent="0.3">
      <c r="A22" s="22"/>
      <c r="B22" s="43"/>
      <c r="C22" s="22"/>
      <c r="D22" s="22"/>
      <c r="E22" s="22"/>
    </row>
    <row r="23" spans="1:40" ht="15.6" x14ac:dyDescent="0.3">
      <c r="A23" s="26" t="s">
        <v>68</v>
      </c>
      <c r="B23" s="43"/>
      <c r="C23" s="22"/>
      <c r="D23" s="22"/>
      <c r="E23" s="22"/>
    </row>
    <row r="24" spans="1:40" ht="15.6" x14ac:dyDescent="0.3">
      <c r="A24" s="22"/>
      <c r="B24" s="43"/>
      <c r="C24" s="22"/>
      <c r="D24" s="22"/>
      <c r="E24" s="22"/>
      <c r="I24" s="148" t="s">
        <v>164</v>
      </c>
      <c r="J24" s="117">
        <v>45870</v>
      </c>
      <c r="K24" s="47">
        <v>45901</v>
      </c>
      <c r="L24" s="47">
        <v>45931</v>
      </c>
      <c r="M24" s="47">
        <v>45962</v>
      </c>
      <c r="N24" s="47">
        <v>45992</v>
      </c>
      <c r="O24" s="47">
        <v>46023</v>
      </c>
      <c r="P24" s="47">
        <v>46054</v>
      </c>
      <c r="Q24" s="47">
        <v>46082</v>
      </c>
      <c r="R24" s="47">
        <v>46113</v>
      </c>
      <c r="S24" s="47">
        <v>46143</v>
      </c>
      <c r="T24" s="47">
        <v>46174</v>
      </c>
      <c r="U24" s="47">
        <v>46204</v>
      </c>
      <c r="V24" s="47">
        <v>46235</v>
      </c>
      <c r="W24" s="47">
        <v>46266</v>
      </c>
      <c r="X24" s="47">
        <v>46296</v>
      </c>
      <c r="Y24" s="47">
        <v>46327</v>
      </c>
      <c r="Z24" s="47">
        <v>46357</v>
      </c>
      <c r="AA24" s="47">
        <v>46388</v>
      </c>
      <c r="AB24" s="48">
        <v>46419</v>
      </c>
      <c r="AC24" s="48">
        <v>46447</v>
      </c>
      <c r="AD24" s="48">
        <v>46478</v>
      </c>
      <c r="AE24" s="48">
        <v>46508</v>
      </c>
      <c r="AF24" s="48">
        <v>46539</v>
      </c>
      <c r="AG24" s="48">
        <v>46569</v>
      </c>
      <c r="AH24" s="48">
        <v>46600</v>
      </c>
      <c r="AI24" s="48">
        <v>46631</v>
      </c>
      <c r="AJ24" s="48">
        <v>46661</v>
      </c>
      <c r="AK24" s="48">
        <v>46692</v>
      </c>
      <c r="AL24" s="48">
        <v>46722</v>
      </c>
      <c r="AM24" s="48">
        <v>46753</v>
      </c>
      <c r="AN24" s="48">
        <v>46784</v>
      </c>
    </row>
    <row r="25" spans="1:40" ht="46.8" x14ac:dyDescent="0.3">
      <c r="A25" s="17" t="s">
        <v>44</v>
      </c>
      <c r="B25" s="18" t="s">
        <v>45</v>
      </c>
      <c r="C25" s="19" t="s">
        <v>46</v>
      </c>
      <c r="D25" s="20" t="s">
        <v>47</v>
      </c>
      <c r="E25" s="108" t="s">
        <v>48</v>
      </c>
      <c r="F25" s="111" t="s">
        <v>89</v>
      </c>
      <c r="G25" s="111" t="s">
        <v>161</v>
      </c>
      <c r="I25" s="149"/>
      <c r="J25" s="118" t="s">
        <v>54</v>
      </c>
      <c r="K25" s="57" t="s">
        <v>55</v>
      </c>
      <c r="L25" s="57" t="s">
        <v>56</v>
      </c>
      <c r="M25" s="57" t="s">
        <v>57</v>
      </c>
      <c r="N25" s="57" t="s">
        <v>58</v>
      </c>
      <c r="O25" s="57" t="s">
        <v>59</v>
      </c>
      <c r="P25" s="57" t="s">
        <v>60</v>
      </c>
      <c r="Q25" s="57" t="s">
        <v>61</v>
      </c>
      <c r="R25" s="57" t="s">
        <v>62</v>
      </c>
      <c r="S25" s="57" t="s">
        <v>63</v>
      </c>
      <c r="T25" s="57" t="s">
        <v>64</v>
      </c>
      <c r="U25" s="57" t="s">
        <v>65</v>
      </c>
      <c r="V25" s="57" t="s">
        <v>85</v>
      </c>
      <c r="W25" s="57" t="s">
        <v>86</v>
      </c>
      <c r="X25" s="57" t="s">
        <v>90</v>
      </c>
      <c r="Y25" s="57" t="s">
        <v>91</v>
      </c>
      <c r="Z25" s="57" t="s">
        <v>92</v>
      </c>
      <c r="AA25" s="57" t="s">
        <v>93</v>
      </c>
      <c r="AB25" s="119" t="s">
        <v>96</v>
      </c>
      <c r="AC25" s="119" t="s">
        <v>97</v>
      </c>
      <c r="AD25" s="119" t="s">
        <v>98</v>
      </c>
      <c r="AE25" s="119" t="s">
        <v>99</v>
      </c>
      <c r="AF25" s="119" t="s">
        <v>100</v>
      </c>
      <c r="AG25" s="119" t="s">
        <v>101</v>
      </c>
      <c r="AH25" s="119" t="s">
        <v>102</v>
      </c>
      <c r="AI25" s="119" t="s">
        <v>103</v>
      </c>
      <c r="AJ25" s="119" t="s">
        <v>104</v>
      </c>
      <c r="AK25" s="119" t="s">
        <v>105</v>
      </c>
      <c r="AL25" s="119" t="s">
        <v>106</v>
      </c>
      <c r="AM25" s="119" t="s">
        <v>107</v>
      </c>
      <c r="AN25" s="119" t="s">
        <v>108</v>
      </c>
    </row>
    <row r="26" spans="1:40" ht="15.6" x14ac:dyDescent="0.3">
      <c r="A26" s="31">
        <v>3</v>
      </c>
      <c r="B26" s="146" t="s">
        <v>82</v>
      </c>
      <c r="C26" s="147"/>
      <c r="D26" s="147"/>
      <c r="E26" s="147"/>
      <c r="F26" s="112"/>
      <c r="G26" s="112">
        <f>SUM(G27:G31)</f>
        <v>0</v>
      </c>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40" ht="15" customHeight="1" x14ac:dyDescent="0.3">
      <c r="A27" s="32"/>
      <c r="B27" s="28"/>
      <c r="C27" s="29"/>
      <c r="D27" s="29"/>
      <c r="E27" s="109"/>
      <c r="F27" s="73"/>
      <c r="G27" s="73">
        <f t="shared" ref="G27:G32" si="7">IFERROR(ROUND(E27/F27,2),0)</f>
        <v>0</v>
      </c>
      <c r="I27" s="112"/>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row>
    <row r="28" spans="1:40" ht="15" customHeight="1" x14ac:dyDescent="0.3">
      <c r="A28" s="123"/>
      <c r="B28" s="28"/>
      <c r="C28" s="29"/>
      <c r="D28" s="29"/>
      <c r="E28" s="109"/>
      <c r="F28" s="73"/>
      <c r="G28" s="73">
        <f t="shared" si="7"/>
        <v>0</v>
      </c>
      <c r="I28" s="112"/>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row>
    <row r="29" spans="1:40" ht="15" customHeight="1" x14ac:dyDescent="0.3">
      <c r="A29" s="124"/>
      <c r="B29" s="28"/>
      <c r="C29" s="29"/>
      <c r="D29" s="29"/>
      <c r="E29" s="109"/>
      <c r="F29" s="73"/>
      <c r="G29" s="73">
        <f t="shared" si="7"/>
        <v>0</v>
      </c>
      <c r="I29" s="112"/>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row>
    <row r="30" spans="1:40" ht="15" customHeight="1" x14ac:dyDescent="0.3">
      <c r="A30" s="39"/>
      <c r="B30" s="28"/>
      <c r="C30" s="29"/>
      <c r="D30" s="29"/>
      <c r="E30" s="109"/>
      <c r="F30" s="73"/>
      <c r="G30" s="73">
        <f t="shared" si="7"/>
        <v>0</v>
      </c>
      <c r="I30" s="112"/>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row>
    <row r="31" spans="1:40" ht="15" customHeight="1" x14ac:dyDescent="0.3">
      <c r="A31" s="39"/>
      <c r="B31" s="28"/>
      <c r="C31" s="29"/>
      <c r="D31" s="29"/>
      <c r="E31" s="109"/>
      <c r="F31" s="73"/>
      <c r="G31" s="73">
        <f t="shared" si="7"/>
        <v>0</v>
      </c>
      <c r="I31" s="112"/>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row>
    <row r="32" spans="1:40" ht="15" customHeight="1" x14ac:dyDescent="0.3">
      <c r="A32" s="39"/>
      <c r="B32" s="28"/>
      <c r="C32" s="29"/>
      <c r="D32" s="29"/>
      <c r="E32" s="109"/>
      <c r="F32" s="73"/>
      <c r="G32" s="73">
        <f t="shared" si="7"/>
        <v>0</v>
      </c>
      <c r="I32" s="112"/>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row>
    <row r="33" spans="1:40" ht="15" customHeight="1" x14ac:dyDescent="0.3">
      <c r="A33" s="40"/>
      <c r="B33" s="41" t="s">
        <v>83</v>
      </c>
      <c r="C33" s="42">
        <f>SUM(C27:C32)</f>
        <v>0</v>
      </c>
      <c r="D33" s="42">
        <f t="shared" ref="D33:E33" si="8">SUM(D27:D32)</f>
        <v>0</v>
      </c>
      <c r="E33" s="110">
        <f t="shared" si="8"/>
        <v>0</v>
      </c>
      <c r="F33" s="113"/>
      <c r="G33" s="113">
        <f>G26</f>
        <v>0</v>
      </c>
      <c r="I33" s="112"/>
      <c r="J33" s="120">
        <f>SUM(J27:J32)</f>
        <v>0</v>
      </c>
      <c r="K33" s="120">
        <f t="shared" ref="K33:AN33" si="9">SUM(K27:K32)</f>
        <v>0</v>
      </c>
      <c r="L33" s="120">
        <f t="shared" si="9"/>
        <v>0</v>
      </c>
      <c r="M33" s="120">
        <f t="shared" si="9"/>
        <v>0</v>
      </c>
      <c r="N33" s="120">
        <f t="shared" si="9"/>
        <v>0</v>
      </c>
      <c r="O33" s="120">
        <f t="shared" si="9"/>
        <v>0</v>
      </c>
      <c r="P33" s="120">
        <f t="shared" si="9"/>
        <v>0</v>
      </c>
      <c r="Q33" s="120">
        <f t="shared" si="9"/>
        <v>0</v>
      </c>
      <c r="R33" s="120">
        <f t="shared" si="9"/>
        <v>0</v>
      </c>
      <c r="S33" s="120">
        <f t="shared" si="9"/>
        <v>0</v>
      </c>
      <c r="T33" s="120">
        <f t="shared" si="9"/>
        <v>0</v>
      </c>
      <c r="U33" s="120">
        <f t="shared" si="9"/>
        <v>0</v>
      </c>
      <c r="V33" s="120">
        <f t="shared" si="9"/>
        <v>0</v>
      </c>
      <c r="W33" s="120">
        <f t="shared" si="9"/>
        <v>0</v>
      </c>
      <c r="X33" s="120">
        <f t="shared" si="9"/>
        <v>0</v>
      </c>
      <c r="Y33" s="120">
        <f t="shared" si="9"/>
        <v>0</v>
      </c>
      <c r="Z33" s="120">
        <f t="shared" si="9"/>
        <v>0</v>
      </c>
      <c r="AA33" s="120">
        <f t="shared" si="9"/>
        <v>0</v>
      </c>
      <c r="AB33" s="120">
        <f t="shared" si="9"/>
        <v>0</v>
      </c>
      <c r="AC33" s="120">
        <f t="shared" si="9"/>
        <v>0</v>
      </c>
      <c r="AD33" s="120">
        <f t="shared" si="9"/>
        <v>0</v>
      </c>
      <c r="AE33" s="120">
        <f t="shared" si="9"/>
        <v>0</v>
      </c>
      <c r="AF33" s="120">
        <f t="shared" si="9"/>
        <v>0</v>
      </c>
      <c r="AG33" s="120">
        <f t="shared" si="9"/>
        <v>0</v>
      </c>
      <c r="AH33" s="120">
        <f t="shared" si="9"/>
        <v>0</v>
      </c>
      <c r="AI33" s="120">
        <f t="shared" si="9"/>
        <v>0</v>
      </c>
      <c r="AJ33" s="120">
        <f t="shared" si="9"/>
        <v>0</v>
      </c>
      <c r="AK33" s="120">
        <f t="shared" si="9"/>
        <v>0</v>
      </c>
      <c r="AL33" s="120">
        <f t="shared" si="9"/>
        <v>0</v>
      </c>
      <c r="AM33" s="120">
        <f t="shared" si="9"/>
        <v>0</v>
      </c>
      <c r="AN33" s="120">
        <f t="shared" si="9"/>
        <v>0</v>
      </c>
    </row>
    <row r="37" spans="1:40" ht="15" customHeight="1" x14ac:dyDescent="0.3">
      <c r="A37" s="26" t="s">
        <v>80</v>
      </c>
    </row>
    <row r="38" spans="1:40" ht="15" customHeight="1" x14ac:dyDescent="0.3">
      <c r="I38" s="148" t="s">
        <v>164</v>
      </c>
      <c r="J38" s="117">
        <v>45870</v>
      </c>
      <c r="K38" s="47">
        <v>45901</v>
      </c>
      <c r="L38" s="47">
        <v>45931</v>
      </c>
      <c r="M38" s="47">
        <v>45962</v>
      </c>
      <c r="N38" s="47">
        <v>45992</v>
      </c>
      <c r="O38" s="47">
        <v>46023</v>
      </c>
      <c r="P38" s="47">
        <v>46054</v>
      </c>
      <c r="Q38" s="47">
        <v>46082</v>
      </c>
      <c r="R38" s="47">
        <v>46113</v>
      </c>
      <c r="S38" s="47">
        <v>46143</v>
      </c>
      <c r="T38" s="47">
        <v>46174</v>
      </c>
      <c r="U38" s="47">
        <v>46204</v>
      </c>
      <c r="V38" s="47">
        <v>46235</v>
      </c>
      <c r="W38" s="47">
        <v>46266</v>
      </c>
      <c r="X38" s="47">
        <v>46296</v>
      </c>
      <c r="Y38" s="47">
        <v>46327</v>
      </c>
      <c r="Z38" s="47">
        <v>46357</v>
      </c>
      <c r="AA38" s="47">
        <v>46388</v>
      </c>
      <c r="AB38" s="48">
        <v>46419</v>
      </c>
      <c r="AC38" s="48">
        <v>46447</v>
      </c>
      <c r="AD38" s="48">
        <v>46478</v>
      </c>
      <c r="AE38" s="48">
        <v>46508</v>
      </c>
      <c r="AF38" s="48">
        <v>46539</v>
      </c>
      <c r="AG38" s="48">
        <v>46569</v>
      </c>
      <c r="AH38" s="48">
        <v>46600</v>
      </c>
      <c r="AI38" s="48">
        <v>46631</v>
      </c>
      <c r="AJ38" s="48">
        <v>46661</v>
      </c>
      <c r="AK38" s="48">
        <v>46692</v>
      </c>
      <c r="AL38" s="48">
        <v>46722</v>
      </c>
      <c r="AM38" s="48">
        <v>46753</v>
      </c>
      <c r="AN38" s="48">
        <v>46784</v>
      </c>
    </row>
    <row r="39" spans="1:40" ht="15" customHeight="1" x14ac:dyDescent="0.3">
      <c r="A39" s="17" t="s">
        <v>44</v>
      </c>
      <c r="B39" s="18" t="s">
        <v>45</v>
      </c>
      <c r="C39" s="18" t="s">
        <v>78</v>
      </c>
      <c r="D39" s="19" t="s">
        <v>79</v>
      </c>
      <c r="E39" s="19" t="s">
        <v>46</v>
      </c>
      <c r="F39" s="20" t="s">
        <v>47</v>
      </c>
      <c r="G39" s="21" t="s">
        <v>48</v>
      </c>
      <c r="I39" s="149"/>
      <c r="J39" s="118" t="s">
        <v>54</v>
      </c>
      <c r="K39" s="57" t="s">
        <v>55</v>
      </c>
      <c r="L39" s="57" t="s">
        <v>56</v>
      </c>
      <c r="M39" s="57" t="s">
        <v>57</v>
      </c>
      <c r="N39" s="57" t="s">
        <v>58</v>
      </c>
      <c r="O39" s="57" t="s">
        <v>59</v>
      </c>
      <c r="P39" s="57" t="s">
        <v>60</v>
      </c>
      <c r="Q39" s="57" t="s">
        <v>61</v>
      </c>
      <c r="R39" s="57" t="s">
        <v>62</v>
      </c>
      <c r="S39" s="57" t="s">
        <v>63</v>
      </c>
      <c r="T39" s="57" t="s">
        <v>64</v>
      </c>
      <c r="U39" s="57" t="s">
        <v>65</v>
      </c>
      <c r="V39" s="57" t="s">
        <v>85</v>
      </c>
      <c r="W39" s="57" t="s">
        <v>86</v>
      </c>
      <c r="X39" s="57" t="s">
        <v>90</v>
      </c>
      <c r="Y39" s="57" t="s">
        <v>91</v>
      </c>
      <c r="Z39" s="57" t="s">
        <v>92</v>
      </c>
      <c r="AA39" s="57" t="s">
        <v>93</v>
      </c>
      <c r="AB39" s="119" t="s">
        <v>96</v>
      </c>
      <c r="AC39" s="119" t="s">
        <v>97</v>
      </c>
      <c r="AD39" s="119" t="s">
        <v>98</v>
      </c>
      <c r="AE39" s="119" t="s">
        <v>99</v>
      </c>
      <c r="AF39" s="119" t="s">
        <v>100</v>
      </c>
      <c r="AG39" s="119" t="s">
        <v>101</v>
      </c>
      <c r="AH39" s="119" t="s">
        <v>102</v>
      </c>
      <c r="AI39" s="119" t="s">
        <v>103</v>
      </c>
      <c r="AJ39" s="119" t="s">
        <v>104</v>
      </c>
      <c r="AK39" s="119" t="s">
        <v>105</v>
      </c>
      <c r="AL39" s="119" t="s">
        <v>106</v>
      </c>
      <c r="AM39" s="119" t="s">
        <v>107</v>
      </c>
      <c r="AN39" s="119" t="s">
        <v>108</v>
      </c>
    </row>
    <row r="40" spans="1:40" ht="15" customHeight="1" x14ac:dyDescent="0.3">
      <c r="A40" s="31">
        <v>6</v>
      </c>
      <c r="B40" s="24" t="s">
        <v>52</v>
      </c>
      <c r="C40" s="24"/>
      <c r="D40" s="25"/>
      <c r="E40" s="25"/>
      <c r="F40" s="25"/>
      <c r="G40" s="25"/>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5" customHeight="1" x14ac:dyDescent="0.3">
      <c r="A41" s="39"/>
      <c r="B41" s="28"/>
      <c r="C41" s="28"/>
      <c r="D41" s="29"/>
      <c r="E41" s="29"/>
      <c r="F41" s="29"/>
      <c r="G41" s="29"/>
      <c r="I41" s="112"/>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row>
    <row r="42" spans="1:40" ht="15" customHeight="1" x14ac:dyDescent="0.3">
      <c r="A42" s="39"/>
      <c r="B42" s="28"/>
      <c r="C42" s="28"/>
      <c r="D42" s="29"/>
      <c r="E42" s="29"/>
      <c r="F42" s="29"/>
      <c r="G42" s="29"/>
      <c r="I42" s="112"/>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row>
    <row r="43" spans="1:40" ht="15" customHeight="1" x14ac:dyDescent="0.3">
      <c r="A43" s="39"/>
      <c r="B43" s="28"/>
      <c r="C43" s="28"/>
      <c r="D43" s="29"/>
      <c r="E43" s="29"/>
      <c r="F43" s="29"/>
      <c r="G43" s="29"/>
      <c r="I43" s="112"/>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row>
    <row r="44" spans="1:40" ht="15" customHeight="1" x14ac:dyDescent="0.3">
      <c r="A44" s="39"/>
      <c r="B44" s="28"/>
      <c r="C44" s="28"/>
      <c r="D44" s="29"/>
      <c r="E44" s="29"/>
      <c r="F44" s="29"/>
      <c r="G44" s="29"/>
      <c r="I44" s="112"/>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row>
    <row r="45" spans="1:40" ht="15" customHeight="1" x14ac:dyDescent="0.3">
      <c r="A45" s="39"/>
      <c r="B45" s="28"/>
      <c r="C45" s="28"/>
      <c r="D45" s="29"/>
      <c r="E45" s="29"/>
      <c r="F45" s="29"/>
      <c r="G45" s="29"/>
      <c r="I45" s="112"/>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row>
    <row r="46" spans="1:40" ht="15" customHeight="1" x14ac:dyDescent="0.3">
      <c r="A46" s="40"/>
      <c r="B46" s="41" t="s">
        <v>81</v>
      </c>
      <c r="C46" s="41"/>
      <c r="D46" s="42"/>
      <c r="E46" s="42">
        <f>SUM(E41:E45)</f>
        <v>0</v>
      </c>
      <c r="F46" s="42">
        <f>SUM(F41:F45)</f>
        <v>0</v>
      </c>
      <c r="G46" s="42">
        <f>SUM(G41:G45)</f>
        <v>0</v>
      </c>
      <c r="I46" s="112"/>
      <c r="J46" s="120">
        <f>SUM(J41:J45)</f>
        <v>0</v>
      </c>
      <c r="K46" s="120">
        <f t="shared" ref="K46:AN46" si="10">SUM(K41:K45)</f>
        <v>0</v>
      </c>
      <c r="L46" s="120">
        <f t="shared" si="10"/>
        <v>0</v>
      </c>
      <c r="M46" s="120">
        <f t="shared" si="10"/>
        <v>0</v>
      </c>
      <c r="N46" s="120">
        <f t="shared" si="10"/>
        <v>0</v>
      </c>
      <c r="O46" s="120">
        <f t="shared" si="10"/>
        <v>0</v>
      </c>
      <c r="P46" s="120">
        <f t="shared" si="10"/>
        <v>0</v>
      </c>
      <c r="Q46" s="120">
        <f t="shared" si="10"/>
        <v>0</v>
      </c>
      <c r="R46" s="120">
        <f t="shared" si="10"/>
        <v>0</v>
      </c>
      <c r="S46" s="120">
        <f t="shared" si="10"/>
        <v>0</v>
      </c>
      <c r="T46" s="120">
        <f t="shared" si="10"/>
        <v>0</v>
      </c>
      <c r="U46" s="120">
        <f t="shared" si="10"/>
        <v>0</v>
      </c>
      <c r="V46" s="120">
        <f t="shared" si="10"/>
        <v>0</v>
      </c>
      <c r="W46" s="120">
        <f t="shared" si="10"/>
        <v>0</v>
      </c>
      <c r="X46" s="120">
        <f t="shared" si="10"/>
        <v>0</v>
      </c>
      <c r="Y46" s="120">
        <f t="shared" si="10"/>
        <v>0</v>
      </c>
      <c r="Z46" s="120">
        <f t="shared" si="10"/>
        <v>0</v>
      </c>
      <c r="AA46" s="120">
        <f t="shared" si="10"/>
        <v>0</v>
      </c>
      <c r="AB46" s="120">
        <f t="shared" si="10"/>
        <v>0</v>
      </c>
      <c r="AC46" s="120">
        <f t="shared" si="10"/>
        <v>0</v>
      </c>
      <c r="AD46" s="120">
        <f t="shared" si="10"/>
        <v>0</v>
      </c>
      <c r="AE46" s="120">
        <f t="shared" si="10"/>
        <v>0</v>
      </c>
      <c r="AF46" s="120">
        <f t="shared" si="10"/>
        <v>0</v>
      </c>
      <c r="AG46" s="120">
        <f t="shared" si="10"/>
        <v>0</v>
      </c>
      <c r="AH46" s="120">
        <f t="shared" si="10"/>
        <v>0</v>
      </c>
      <c r="AI46" s="120">
        <f t="shared" si="10"/>
        <v>0</v>
      </c>
      <c r="AJ46" s="120">
        <f t="shared" si="10"/>
        <v>0</v>
      </c>
      <c r="AK46" s="120">
        <f t="shared" si="10"/>
        <v>0</v>
      </c>
      <c r="AL46" s="120">
        <f t="shared" si="10"/>
        <v>0</v>
      </c>
      <c r="AM46" s="120">
        <f t="shared" si="10"/>
        <v>0</v>
      </c>
      <c r="AN46" s="120">
        <f t="shared" si="10"/>
        <v>0</v>
      </c>
    </row>
  </sheetData>
  <protectedRanges>
    <protectedRange sqref="A41:G45 J41:AN45" name="Zonă3"/>
    <protectedRange sqref="A5:F9 A11:F13 A15:F16 A18:F19 I5:AN9 I11:AN13 I15:AN16 I18:AN19" name="Zonă1"/>
    <protectedRange sqref="A27:F32 J27:AN32" name="Zonă2"/>
  </protectedRanges>
  <mergeCells count="4">
    <mergeCell ref="B26:E26"/>
    <mergeCell ref="I2:I3"/>
    <mergeCell ref="I24:I25"/>
    <mergeCell ref="I38:I3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987"/>
  <sheetViews>
    <sheetView tabSelected="1" workbookViewId="0">
      <pane xSplit="1" ySplit="2" topLeftCell="B3" activePane="bottomRight" state="frozen"/>
      <selection pane="topRight" activeCell="B1" sqref="B1"/>
      <selection pane="bottomLeft" activeCell="A3" sqref="A3"/>
      <selection pane="bottomRight" activeCell="G1" sqref="G1:X1"/>
    </sheetView>
  </sheetViews>
  <sheetFormatPr defaultColWidth="8.88671875" defaultRowHeight="15" customHeight="1" x14ac:dyDescent="0.3"/>
  <cols>
    <col min="1" max="1" width="59.44140625" style="2" customWidth="1"/>
    <col min="2" max="2" width="9.33203125" style="2" customWidth="1"/>
    <col min="3" max="3" width="12.44140625" style="2" customWidth="1"/>
    <col min="4" max="4" width="9.6640625" style="2" customWidth="1"/>
    <col min="5" max="5" width="15.33203125" style="2" customWidth="1"/>
    <col min="6" max="24" width="8.88671875" style="2"/>
    <col min="25" max="25" width="12.88671875" style="2" customWidth="1"/>
    <col min="26" max="16384" width="8.88671875" style="2"/>
  </cols>
  <sheetData>
    <row r="1" spans="1:27" ht="18.600000000000001" customHeight="1" x14ac:dyDescent="0.3">
      <c r="A1" s="150" t="s">
        <v>12</v>
      </c>
      <c r="B1" s="152" t="s">
        <v>13</v>
      </c>
      <c r="C1" s="153" t="s">
        <v>69</v>
      </c>
      <c r="D1" s="154"/>
      <c r="E1" s="154"/>
      <c r="G1" s="47">
        <v>45962</v>
      </c>
      <c r="H1" s="47">
        <v>45992</v>
      </c>
      <c r="I1" s="47">
        <v>46023</v>
      </c>
      <c r="J1" s="47">
        <v>46054</v>
      </c>
      <c r="K1" s="47">
        <v>46082</v>
      </c>
      <c r="L1" s="47">
        <v>46113</v>
      </c>
      <c r="M1" s="47">
        <v>46143</v>
      </c>
      <c r="N1" s="47">
        <v>46174</v>
      </c>
      <c r="O1" s="47">
        <v>46204</v>
      </c>
      <c r="P1" s="47">
        <v>46235</v>
      </c>
      <c r="Q1" s="47">
        <v>46266</v>
      </c>
      <c r="R1" s="47">
        <v>46296</v>
      </c>
      <c r="S1" s="47">
        <v>46327</v>
      </c>
      <c r="T1" s="47">
        <v>46357</v>
      </c>
      <c r="U1" s="47">
        <v>46388</v>
      </c>
      <c r="V1" s="47">
        <v>46419</v>
      </c>
      <c r="W1" s="47">
        <v>46447</v>
      </c>
      <c r="X1" s="47">
        <v>46478</v>
      </c>
      <c r="Y1" s="155" t="s">
        <v>84</v>
      </c>
      <c r="AA1" s="155" t="s">
        <v>109</v>
      </c>
    </row>
    <row r="2" spans="1:27" ht="19.95" customHeight="1" x14ac:dyDescent="0.3">
      <c r="A2" s="151"/>
      <c r="B2" s="151"/>
      <c r="C2" s="1" t="s">
        <v>14</v>
      </c>
      <c r="D2" s="1" t="s">
        <v>15</v>
      </c>
      <c r="E2" s="1" t="s">
        <v>16</v>
      </c>
      <c r="G2" s="57" t="s">
        <v>54</v>
      </c>
      <c r="H2" s="57" t="s">
        <v>55</v>
      </c>
      <c r="I2" s="57" t="s">
        <v>56</v>
      </c>
      <c r="J2" s="57" t="s">
        <v>57</v>
      </c>
      <c r="K2" s="57" t="s">
        <v>58</v>
      </c>
      <c r="L2" s="57" t="s">
        <v>59</v>
      </c>
      <c r="M2" s="57" t="s">
        <v>60</v>
      </c>
      <c r="N2" s="57" t="s">
        <v>61</v>
      </c>
      <c r="O2" s="57" t="s">
        <v>62</v>
      </c>
      <c r="P2" s="57" t="s">
        <v>63</v>
      </c>
      <c r="Q2" s="57" t="s">
        <v>64</v>
      </c>
      <c r="R2" s="57" t="s">
        <v>65</v>
      </c>
      <c r="S2" s="57" t="s">
        <v>85</v>
      </c>
      <c r="T2" s="57" t="s">
        <v>86</v>
      </c>
      <c r="U2" s="57" t="s">
        <v>90</v>
      </c>
      <c r="V2" s="57" t="s">
        <v>91</v>
      </c>
      <c r="W2" s="57" t="s">
        <v>92</v>
      </c>
      <c r="X2" s="58" t="s">
        <v>93</v>
      </c>
      <c r="Y2" s="155"/>
      <c r="AA2" s="155"/>
    </row>
    <row r="3" spans="1:27" ht="14.4" x14ac:dyDescent="0.3">
      <c r="A3" s="3" t="s">
        <v>70</v>
      </c>
      <c r="B3" s="4"/>
      <c r="C3" s="5"/>
      <c r="D3" s="5"/>
      <c r="E3" s="5">
        <f>C3*D3</f>
        <v>0</v>
      </c>
      <c r="G3" s="59"/>
      <c r="H3" s="59"/>
      <c r="I3" s="59"/>
      <c r="J3" s="59"/>
      <c r="K3" s="59"/>
      <c r="L3" s="59"/>
      <c r="M3" s="59"/>
      <c r="N3" s="59"/>
      <c r="O3" s="59"/>
      <c r="P3" s="59"/>
      <c r="Q3" s="59"/>
      <c r="R3" s="59"/>
      <c r="S3" s="59"/>
      <c r="T3" s="59"/>
      <c r="U3" s="59"/>
      <c r="V3" s="59"/>
      <c r="W3" s="59"/>
      <c r="X3" s="59"/>
      <c r="Y3" s="59">
        <f>SUM(G3:X3)</f>
        <v>0</v>
      </c>
      <c r="Z3" s="45"/>
      <c r="AA3" s="59" t="b">
        <f>Y3=E3</f>
        <v>1</v>
      </c>
    </row>
    <row r="4" spans="1:27" ht="14.4" x14ac:dyDescent="0.3">
      <c r="A4" s="3" t="s">
        <v>18</v>
      </c>
      <c r="B4" s="4"/>
      <c r="C4" s="4"/>
      <c r="D4" s="4"/>
      <c r="E4" s="5">
        <f>SUM(E5:E7)</f>
        <v>0</v>
      </c>
      <c r="G4" s="60">
        <f>SUM(G5:G7)</f>
        <v>0</v>
      </c>
      <c r="H4" s="5">
        <f t="shared" ref="H4:X4" si="0">SUM(H5:H7)</f>
        <v>0</v>
      </c>
      <c r="I4" s="5">
        <f t="shared" si="0"/>
        <v>0</v>
      </c>
      <c r="J4" s="5">
        <f t="shared" si="0"/>
        <v>0</v>
      </c>
      <c r="K4" s="5">
        <f t="shared" si="0"/>
        <v>0</v>
      </c>
      <c r="L4" s="5">
        <f t="shared" si="0"/>
        <v>0</v>
      </c>
      <c r="M4" s="5">
        <f t="shared" si="0"/>
        <v>0</v>
      </c>
      <c r="N4" s="5">
        <f t="shared" si="0"/>
        <v>0</v>
      </c>
      <c r="O4" s="5">
        <f t="shared" si="0"/>
        <v>0</v>
      </c>
      <c r="P4" s="5">
        <f t="shared" si="0"/>
        <v>0</v>
      </c>
      <c r="Q4" s="5">
        <f t="shared" si="0"/>
        <v>0</v>
      </c>
      <c r="R4" s="5">
        <f t="shared" si="0"/>
        <v>0</v>
      </c>
      <c r="S4" s="5">
        <f t="shared" si="0"/>
        <v>0</v>
      </c>
      <c r="T4" s="5">
        <f t="shared" si="0"/>
        <v>0</v>
      </c>
      <c r="U4" s="5">
        <f t="shared" si="0"/>
        <v>0</v>
      </c>
      <c r="V4" s="5">
        <f t="shared" si="0"/>
        <v>0</v>
      </c>
      <c r="W4" s="5">
        <f t="shared" si="0"/>
        <v>0</v>
      </c>
      <c r="X4" s="5">
        <f t="shared" si="0"/>
        <v>0</v>
      </c>
      <c r="Y4" s="59">
        <f>SUM(G4:X4)</f>
        <v>0</v>
      </c>
      <c r="Z4" s="45"/>
      <c r="AA4" s="59" t="b">
        <f t="shared" ref="AA4:AA36" si="1">Y4=E4</f>
        <v>1</v>
      </c>
    </row>
    <row r="5" spans="1:27" ht="14.4" x14ac:dyDescent="0.3">
      <c r="A5" s="6" t="s">
        <v>19</v>
      </c>
      <c r="B5" s="7"/>
      <c r="C5" s="8"/>
      <c r="D5" s="8"/>
      <c r="E5" s="8">
        <f>C5*D5</f>
        <v>0</v>
      </c>
      <c r="G5" s="46"/>
      <c r="H5" s="46"/>
      <c r="I5" s="46"/>
      <c r="J5" s="46"/>
      <c r="K5" s="46"/>
      <c r="L5" s="46"/>
      <c r="M5" s="46"/>
      <c r="N5" s="46"/>
      <c r="O5" s="46"/>
      <c r="P5" s="46"/>
      <c r="Q5" s="46"/>
      <c r="R5" s="46"/>
      <c r="S5" s="46"/>
      <c r="T5" s="46"/>
      <c r="U5" s="46"/>
      <c r="V5" s="46"/>
      <c r="W5" s="46"/>
      <c r="X5" s="46"/>
      <c r="Y5" s="59">
        <f t="shared" ref="Y5:Y36" si="2">SUM(G5:X5)</f>
        <v>0</v>
      </c>
      <c r="AA5" s="46" t="b">
        <f t="shared" si="1"/>
        <v>1</v>
      </c>
    </row>
    <row r="6" spans="1:27" ht="14.4" x14ac:dyDescent="0.3">
      <c r="A6" s="6" t="s">
        <v>20</v>
      </c>
      <c r="B6" s="7"/>
      <c r="C6" s="7"/>
      <c r="D6" s="7"/>
      <c r="E6" s="8">
        <f>C6*D6</f>
        <v>0</v>
      </c>
      <c r="G6" s="46"/>
      <c r="H6" s="46"/>
      <c r="I6" s="46"/>
      <c r="J6" s="46"/>
      <c r="K6" s="46"/>
      <c r="L6" s="46"/>
      <c r="M6" s="46"/>
      <c r="N6" s="46"/>
      <c r="O6" s="46"/>
      <c r="P6" s="46"/>
      <c r="Q6" s="46"/>
      <c r="R6" s="46"/>
      <c r="S6" s="46"/>
      <c r="T6" s="46"/>
      <c r="U6" s="46"/>
      <c r="V6" s="46"/>
      <c r="W6" s="46"/>
      <c r="X6" s="46"/>
      <c r="Y6" s="59">
        <f t="shared" si="2"/>
        <v>0</v>
      </c>
      <c r="AA6" s="46" t="b">
        <f t="shared" si="1"/>
        <v>1</v>
      </c>
    </row>
    <row r="7" spans="1:27" ht="28.8" x14ac:dyDescent="0.3">
      <c r="A7" s="6" t="s">
        <v>71</v>
      </c>
      <c r="B7" s="7"/>
      <c r="C7" s="8"/>
      <c r="D7" s="8"/>
      <c r="E7" s="8">
        <f>INT(C7*D7+0.5)</f>
        <v>0</v>
      </c>
      <c r="G7" s="46"/>
      <c r="H7" s="46"/>
      <c r="I7" s="46"/>
      <c r="J7" s="46"/>
      <c r="K7" s="46"/>
      <c r="L7" s="46"/>
      <c r="M7" s="46"/>
      <c r="N7" s="46"/>
      <c r="O7" s="46"/>
      <c r="P7" s="46"/>
      <c r="Q7" s="46"/>
      <c r="R7" s="46"/>
      <c r="S7" s="46"/>
      <c r="T7" s="46"/>
      <c r="U7" s="46"/>
      <c r="V7" s="46"/>
      <c r="W7" s="46"/>
      <c r="X7" s="46"/>
      <c r="Y7" s="59">
        <f t="shared" si="2"/>
        <v>0</v>
      </c>
      <c r="AA7" s="46" t="b">
        <f t="shared" si="1"/>
        <v>1</v>
      </c>
    </row>
    <row r="8" spans="1:27" ht="28.8" x14ac:dyDescent="0.3">
      <c r="A8" s="3" t="s">
        <v>21</v>
      </c>
      <c r="B8" s="7"/>
      <c r="C8" s="7"/>
      <c r="D8" s="7"/>
      <c r="E8" s="8">
        <f>SUM(E9:E12)</f>
        <v>0</v>
      </c>
      <c r="G8" s="60">
        <f>SUM(G9:G12)</f>
        <v>0</v>
      </c>
      <c r="H8" s="60">
        <f t="shared" ref="H8:X8" si="3">SUM(H9:H12)</f>
        <v>0</v>
      </c>
      <c r="I8" s="60">
        <f t="shared" si="3"/>
        <v>0</v>
      </c>
      <c r="J8" s="60">
        <f t="shared" si="3"/>
        <v>0</v>
      </c>
      <c r="K8" s="60">
        <f t="shared" si="3"/>
        <v>0</v>
      </c>
      <c r="L8" s="60">
        <f t="shared" si="3"/>
        <v>0</v>
      </c>
      <c r="M8" s="60">
        <f t="shared" si="3"/>
        <v>0</v>
      </c>
      <c r="N8" s="60">
        <f t="shared" si="3"/>
        <v>0</v>
      </c>
      <c r="O8" s="60">
        <f t="shared" si="3"/>
        <v>0</v>
      </c>
      <c r="P8" s="60">
        <f t="shared" si="3"/>
        <v>0</v>
      </c>
      <c r="Q8" s="60">
        <f t="shared" si="3"/>
        <v>0</v>
      </c>
      <c r="R8" s="60">
        <f t="shared" si="3"/>
        <v>0</v>
      </c>
      <c r="S8" s="60">
        <f t="shared" si="3"/>
        <v>0</v>
      </c>
      <c r="T8" s="60">
        <f t="shared" si="3"/>
        <v>0</v>
      </c>
      <c r="U8" s="60">
        <f t="shared" si="3"/>
        <v>0</v>
      </c>
      <c r="V8" s="60">
        <f t="shared" si="3"/>
        <v>0</v>
      </c>
      <c r="W8" s="60">
        <f t="shared" si="3"/>
        <v>0</v>
      </c>
      <c r="X8" s="60">
        <f t="shared" si="3"/>
        <v>0</v>
      </c>
      <c r="Y8" s="59">
        <f t="shared" si="2"/>
        <v>0</v>
      </c>
      <c r="AA8" s="46" t="b">
        <f t="shared" si="1"/>
        <v>1</v>
      </c>
    </row>
    <row r="9" spans="1:27" ht="14.4" x14ac:dyDescent="0.3">
      <c r="A9" s="6" t="s">
        <v>22</v>
      </c>
      <c r="B9" s="7"/>
      <c r="C9" s="7"/>
      <c r="D9" s="7"/>
      <c r="E9" s="8">
        <f t="shared" ref="E9:E13" si="4">C9*D9</f>
        <v>0</v>
      </c>
      <c r="G9" s="46"/>
      <c r="H9" s="46"/>
      <c r="I9" s="46"/>
      <c r="J9" s="46"/>
      <c r="K9" s="46"/>
      <c r="L9" s="46"/>
      <c r="M9" s="46"/>
      <c r="N9" s="46"/>
      <c r="O9" s="46"/>
      <c r="P9" s="46"/>
      <c r="Q9" s="46"/>
      <c r="R9" s="46"/>
      <c r="S9" s="46"/>
      <c r="T9" s="46"/>
      <c r="U9" s="46"/>
      <c r="V9" s="46"/>
      <c r="W9" s="46"/>
      <c r="X9" s="46"/>
      <c r="Y9" s="59">
        <f t="shared" si="2"/>
        <v>0</v>
      </c>
      <c r="AA9" s="46" t="b">
        <f t="shared" si="1"/>
        <v>1</v>
      </c>
    </row>
    <row r="10" spans="1:27" ht="14.4" x14ac:dyDescent="0.3">
      <c r="A10" s="6" t="s">
        <v>23</v>
      </c>
      <c r="B10" s="7"/>
      <c r="C10" s="7"/>
      <c r="D10" s="7"/>
      <c r="E10" s="8">
        <f t="shared" si="4"/>
        <v>0</v>
      </c>
      <c r="G10" s="46"/>
      <c r="H10" s="46"/>
      <c r="I10" s="46"/>
      <c r="J10" s="46"/>
      <c r="K10" s="46"/>
      <c r="L10" s="46"/>
      <c r="M10" s="46"/>
      <c r="N10" s="46"/>
      <c r="O10" s="46"/>
      <c r="P10" s="46"/>
      <c r="Q10" s="46"/>
      <c r="R10" s="46"/>
      <c r="S10" s="46"/>
      <c r="T10" s="46"/>
      <c r="U10" s="46"/>
      <c r="V10" s="46"/>
      <c r="W10" s="46"/>
      <c r="X10" s="46"/>
      <c r="Y10" s="59">
        <f t="shared" si="2"/>
        <v>0</v>
      </c>
      <c r="AA10" s="46" t="b">
        <f t="shared" si="1"/>
        <v>1</v>
      </c>
    </row>
    <row r="11" spans="1:27" ht="57.6" x14ac:dyDescent="0.3">
      <c r="A11" s="6" t="s">
        <v>24</v>
      </c>
      <c r="B11" s="7"/>
      <c r="C11" s="7"/>
      <c r="D11" s="7"/>
      <c r="E11" s="8">
        <f t="shared" si="4"/>
        <v>0</v>
      </c>
      <c r="G11" s="46"/>
      <c r="H11" s="46"/>
      <c r="I11" s="46"/>
      <c r="J11" s="46"/>
      <c r="K11" s="46"/>
      <c r="L11" s="46"/>
      <c r="M11" s="46"/>
      <c r="N11" s="46"/>
      <c r="O11" s="46"/>
      <c r="P11" s="46"/>
      <c r="Q11" s="46"/>
      <c r="R11" s="46"/>
      <c r="S11" s="46"/>
      <c r="T11" s="46"/>
      <c r="U11" s="46"/>
      <c r="V11" s="46"/>
      <c r="W11" s="46"/>
      <c r="X11" s="46"/>
      <c r="Y11" s="59">
        <f t="shared" si="2"/>
        <v>0</v>
      </c>
      <c r="AA11" s="46" t="b">
        <f t="shared" si="1"/>
        <v>1</v>
      </c>
    </row>
    <row r="12" spans="1:27" ht="28.8" x14ac:dyDescent="0.3">
      <c r="A12" s="6" t="s">
        <v>25</v>
      </c>
      <c r="B12" s="7"/>
      <c r="C12" s="7"/>
      <c r="D12" s="7"/>
      <c r="E12" s="8">
        <f t="shared" si="4"/>
        <v>0</v>
      </c>
      <c r="G12" s="46"/>
      <c r="H12" s="46"/>
      <c r="I12" s="46"/>
      <c r="J12" s="46"/>
      <c r="K12" s="46"/>
      <c r="L12" s="46"/>
      <c r="M12" s="46"/>
      <c r="N12" s="46"/>
      <c r="O12" s="46"/>
      <c r="P12" s="46"/>
      <c r="Q12" s="46"/>
      <c r="R12" s="46"/>
      <c r="S12" s="46"/>
      <c r="T12" s="46"/>
      <c r="U12" s="46"/>
      <c r="V12" s="46"/>
      <c r="W12" s="46"/>
      <c r="X12" s="46"/>
      <c r="Y12" s="59">
        <f t="shared" si="2"/>
        <v>0</v>
      </c>
      <c r="AA12" s="46" t="b">
        <f t="shared" si="1"/>
        <v>1</v>
      </c>
    </row>
    <row r="13" spans="1:27" ht="43.2" x14ac:dyDescent="0.3">
      <c r="A13" s="3" t="s">
        <v>26</v>
      </c>
      <c r="B13" s="4" t="s">
        <v>162</v>
      </c>
      <c r="C13" s="4"/>
      <c r="D13" s="4"/>
      <c r="E13" s="5">
        <f t="shared" si="4"/>
        <v>0</v>
      </c>
      <c r="G13" s="59"/>
      <c r="H13" s="59"/>
      <c r="I13" s="59"/>
      <c r="J13" s="59"/>
      <c r="K13" s="59"/>
      <c r="L13" s="59"/>
      <c r="M13" s="59"/>
      <c r="N13" s="59"/>
      <c r="O13" s="59"/>
      <c r="P13" s="59"/>
      <c r="Q13" s="59"/>
      <c r="R13" s="59"/>
      <c r="S13" s="59"/>
      <c r="T13" s="59"/>
      <c r="U13" s="59"/>
      <c r="V13" s="59"/>
      <c r="W13" s="59"/>
      <c r="X13" s="59"/>
      <c r="Y13" s="59">
        <f t="shared" si="2"/>
        <v>0</v>
      </c>
      <c r="AA13" s="46" t="b">
        <f t="shared" si="1"/>
        <v>1</v>
      </c>
    </row>
    <row r="14" spans="1:27" ht="57.6" x14ac:dyDescent="0.3">
      <c r="A14" s="3" t="s">
        <v>72</v>
      </c>
      <c r="B14" s="4"/>
      <c r="C14" s="44">
        <f>SUM(C15:C19)</f>
        <v>0</v>
      </c>
      <c r="D14" s="44"/>
      <c r="E14" s="9">
        <f>SUM(E15:E19)</f>
        <v>0</v>
      </c>
      <c r="G14" s="92"/>
      <c r="H14" s="9"/>
      <c r="I14" s="9"/>
      <c r="J14" s="9"/>
      <c r="K14" s="9"/>
      <c r="L14" s="9"/>
      <c r="M14" s="9"/>
      <c r="N14" s="9"/>
      <c r="O14" s="9"/>
      <c r="P14" s="9"/>
      <c r="Q14" s="9"/>
      <c r="R14" s="9"/>
      <c r="S14" s="9"/>
      <c r="T14" s="9"/>
      <c r="U14" s="9"/>
      <c r="V14" s="9"/>
      <c r="W14" s="9"/>
      <c r="X14" s="9"/>
      <c r="Y14" s="59">
        <f t="shared" si="2"/>
        <v>0</v>
      </c>
      <c r="AA14" s="46" t="b">
        <f t="shared" si="1"/>
        <v>1</v>
      </c>
    </row>
    <row r="15" spans="1:27" ht="14.4" x14ac:dyDescent="0.3">
      <c r="A15" s="6" t="s">
        <v>73</v>
      </c>
      <c r="B15" s="7" t="s">
        <v>17</v>
      </c>
      <c r="C15" s="10">
        <f>'1. Buget investiții'!E4</f>
        <v>0</v>
      </c>
      <c r="D15" s="10">
        <v>1</v>
      </c>
      <c r="E15" s="10">
        <f>C15*D15</f>
        <v>0</v>
      </c>
      <c r="G15" s="46"/>
      <c r="H15" s="46"/>
      <c r="I15" s="46"/>
      <c r="J15" s="46"/>
      <c r="K15" s="46"/>
      <c r="L15" s="46"/>
      <c r="M15" s="46"/>
      <c r="N15" s="46"/>
      <c r="O15" s="46"/>
      <c r="P15" s="46"/>
      <c r="Q15" s="46"/>
      <c r="R15" s="46"/>
      <c r="S15" s="46"/>
      <c r="T15" s="46"/>
      <c r="U15" s="46"/>
      <c r="V15" s="46"/>
      <c r="W15" s="46"/>
      <c r="X15" s="46"/>
      <c r="Y15" s="59">
        <f t="shared" si="2"/>
        <v>0</v>
      </c>
      <c r="AA15" s="46" t="b">
        <f t="shared" si="1"/>
        <v>1</v>
      </c>
    </row>
    <row r="16" spans="1:27" ht="14.4" x14ac:dyDescent="0.3">
      <c r="A16" s="6" t="s">
        <v>74</v>
      </c>
      <c r="B16" s="7" t="s">
        <v>17</v>
      </c>
      <c r="C16" s="10">
        <f>'1. Buget investiții'!E10</f>
        <v>0</v>
      </c>
      <c r="D16" s="10">
        <v>1</v>
      </c>
      <c r="E16" s="10">
        <f>C16*D16</f>
        <v>0</v>
      </c>
      <c r="G16" s="46"/>
      <c r="H16" s="46"/>
      <c r="I16" s="46"/>
      <c r="J16" s="46"/>
      <c r="K16" s="46"/>
      <c r="L16" s="46"/>
      <c r="M16" s="46"/>
      <c r="N16" s="46"/>
      <c r="O16" s="46"/>
      <c r="P16" s="46"/>
      <c r="Q16" s="46"/>
      <c r="R16" s="46"/>
      <c r="S16" s="46"/>
      <c r="T16" s="46"/>
      <c r="U16" s="46"/>
      <c r="V16" s="46"/>
      <c r="W16" s="46"/>
      <c r="X16" s="46"/>
      <c r="Y16" s="59">
        <f t="shared" si="2"/>
        <v>0</v>
      </c>
      <c r="AA16" s="46" t="b">
        <f t="shared" si="1"/>
        <v>1</v>
      </c>
    </row>
    <row r="17" spans="1:27" ht="14.4" x14ac:dyDescent="0.3">
      <c r="A17" s="6" t="s">
        <v>75</v>
      </c>
      <c r="B17" s="7" t="s">
        <v>17</v>
      </c>
      <c r="C17" s="10">
        <f>'1. Buget investiții'!G46</f>
        <v>0</v>
      </c>
      <c r="D17" s="10">
        <v>1</v>
      </c>
      <c r="E17" s="10">
        <f>C17*D17</f>
        <v>0</v>
      </c>
      <c r="G17" s="46"/>
      <c r="H17" s="46"/>
      <c r="I17" s="46"/>
      <c r="J17" s="46"/>
      <c r="K17" s="46"/>
      <c r="L17" s="46"/>
      <c r="M17" s="46"/>
      <c r="N17" s="46"/>
      <c r="O17" s="46"/>
      <c r="P17" s="46"/>
      <c r="Q17" s="46"/>
      <c r="R17" s="46"/>
      <c r="S17" s="46"/>
      <c r="T17" s="46"/>
      <c r="U17" s="46"/>
      <c r="V17" s="46"/>
      <c r="W17" s="46"/>
      <c r="X17" s="46"/>
      <c r="Y17" s="59">
        <f t="shared" si="2"/>
        <v>0</v>
      </c>
      <c r="AA17" s="46" t="b">
        <f t="shared" si="1"/>
        <v>1</v>
      </c>
    </row>
    <row r="18" spans="1:27" ht="14.4" x14ac:dyDescent="0.3">
      <c r="A18" s="6" t="s">
        <v>76</v>
      </c>
      <c r="B18" s="7" t="s">
        <v>162</v>
      </c>
      <c r="C18" s="10"/>
      <c r="D18" s="10"/>
      <c r="E18" s="10">
        <f>C18*D18</f>
        <v>0</v>
      </c>
      <c r="G18" s="46"/>
      <c r="H18" s="46"/>
      <c r="I18" s="46"/>
      <c r="J18" s="46"/>
      <c r="K18" s="46"/>
      <c r="L18" s="46"/>
      <c r="M18" s="46"/>
      <c r="N18" s="46"/>
      <c r="O18" s="46"/>
      <c r="P18" s="46"/>
      <c r="Q18" s="46"/>
      <c r="R18" s="46"/>
      <c r="S18" s="46"/>
      <c r="T18" s="46"/>
      <c r="U18" s="46"/>
      <c r="V18" s="46"/>
      <c r="W18" s="46"/>
      <c r="X18" s="46"/>
      <c r="Y18" s="59">
        <f t="shared" si="2"/>
        <v>0</v>
      </c>
      <c r="AA18" s="46" t="b">
        <f t="shared" si="1"/>
        <v>1</v>
      </c>
    </row>
    <row r="19" spans="1:27" ht="14.4" x14ac:dyDescent="0.3">
      <c r="A19" s="6" t="s">
        <v>87</v>
      </c>
      <c r="B19" s="7" t="s">
        <v>162</v>
      </c>
      <c r="C19" s="10"/>
      <c r="D19" s="10"/>
      <c r="E19" s="10">
        <f>C19*D19</f>
        <v>0</v>
      </c>
      <c r="G19" s="46"/>
      <c r="H19" s="46"/>
      <c r="I19" s="46"/>
      <c r="J19" s="46"/>
      <c r="K19" s="46"/>
      <c r="L19" s="46"/>
      <c r="M19" s="46"/>
      <c r="N19" s="46"/>
      <c r="O19" s="46"/>
      <c r="P19" s="46"/>
      <c r="Q19" s="46"/>
      <c r="R19" s="46"/>
      <c r="S19" s="46"/>
      <c r="T19" s="46"/>
      <c r="U19" s="46"/>
      <c r="V19" s="46"/>
      <c r="W19" s="46"/>
      <c r="X19" s="46"/>
      <c r="Y19" s="59">
        <f t="shared" si="2"/>
        <v>0</v>
      </c>
      <c r="AA19" s="46" t="b">
        <f t="shared" si="1"/>
        <v>1</v>
      </c>
    </row>
    <row r="20" spans="1:27" ht="43.2" x14ac:dyDescent="0.3">
      <c r="A20" s="3" t="s">
        <v>27</v>
      </c>
      <c r="B20" s="4" t="s">
        <v>162</v>
      </c>
      <c r="C20" s="4"/>
      <c r="D20" s="4"/>
      <c r="E20" s="5">
        <v>0</v>
      </c>
      <c r="G20" s="59"/>
      <c r="H20" s="59"/>
      <c r="I20" s="59"/>
      <c r="J20" s="59"/>
      <c r="K20" s="59"/>
      <c r="L20" s="59"/>
      <c r="M20" s="59"/>
      <c r="N20" s="59"/>
      <c r="O20" s="59"/>
      <c r="P20" s="59"/>
      <c r="Q20" s="59"/>
      <c r="R20" s="59"/>
      <c r="S20" s="59"/>
      <c r="T20" s="59"/>
      <c r="U20" s="59"/>
      <c r="V20" s="59"/>
      <c r="W20" s="59"/>
      <c r="X20" s="59"/>
      <c r="Y20" s="59">
        <f t="shared" si="2"/>
        <v>0</v>
      </c>
      <c r="AA20" s="46" t="b">
        <f t="shared" si="1"/>
        <v>1</v>
      </c>
    </row>
    <row r="21" spans="1:27" ht="57.6" x14ac:dyDescent="0.3">
      <c r="A21" s="3" t="s">
        <v>28</v>
      </c>
      <c r="B21" s="4" t="s">
        <v>162</v>
      </c>
      <c r="C21" s="4"/>
      <c r="D21" s="4"/>
      <c r="E21" s="5">
        <v>0</v>
      </c>
      <c r="G21" s="46"/>
      <c r="H21" s="46"/>
      <c r="I21" s="46"/>
      <c r="J21" s="46"/>
      <c r="K21" s="46"/>
      <c r="L21" s="46"/>
      <c r="M21" s="46"/>
      <c r="N21" s="46"/>
      <c r="O21" s="46"/>
      <c r="P21" s="46"/>
      <c r="Q21" s="46"/>
      <c r="R21" s="46"/>
      <c r="S21" s="46"/>
      <c r="T21" s="46"/>
      <c r="U21" s="46"/>
      <c r="V21" s="46"/>
      <c r="W21" s="46"/>
      <c r="X21" s="46"/>
      <c r="Y21" s="59">
        <f t="shared" si="2"/>
        <v>0</v>
      </c>
      <c r="AA21" s="46" t="b">
        <f t="shared" si="1"/>
        <v>1</v>
      </c>
    </row>
    <row r="22" spans="1:27" ht="14.4" x14ac:dyDescent="0.3">
      <c r="A22" s="3" t="s">
        <v>29</v>
      </c>
      <c r="B22" s="4" t="s">
        <v>162</v>
      </c>
      <c r="C22" s="5"/>
      <c r="D22" s="5"/>
      <c r="E22" s="5">
        <f t="shared" ref="E22:E29" si="5">C22*D22</f>
        <v>0</v>
      </c>
      <c r="G22" s="46"/>
      <c r="H22" s="46"/>
      <c r="I22" s="46"/>
      <c r="J22" s="46"/>
      <c r="K22" s="46"/>
      <c r="L22" s="46"/>
      <c r="M22" s="46"/>
      <c r="N22" s="46"/>
      <c r="O22" s="46"/>
      <c r="P22" s="46"/>
      <c r="Q22" s="46"/>
      <c r="R22" s="46"/>
      <c r="S22" s="46"/>
      <c r="T22" s="46"/>
      <c r="U22" s="46"/>
      <c r="V22" s="46"/>
      <c r="W22" s="46"/>
      <c r="X22" s="46"/>
      <c r="Y22" s="59">
        <f t="shared" si="2"/>
        <v>0</v>
      </c>
      <c r="AA22" s="46" t="b">
        <f t="shared" si="1"/>
        <v>1</v>
      </c>
    </row>
    <row r="23" spans="1:27" ht="28.8" x14ac:dyDescent="0.3">
      <c r="A23" s="3" t="s">
        <v>30</v>
      </c>
      <c r="B23" s="4" t="s">
        <v>162</v>
      </c>
      <c r="C23" s="4"/>
      <c r="D23" s="4"/>
      <c r="E23" s="4">
        <f t="shared" si="5"/>
        <v>0</v>
      </c>
      <c r="G23" s="46"/>
      <c r="H23" s="46"/>
      <c r="I23" s="46"/>
      <c r="J23" s="46"/>
      <c r="K23" s="46"/>
      <c r="L23" s="46"/>
      <c r="M23" s="46"/>
      <c r="N23" s="46"/>
      <c r="O23" s="46"/>
      <c r="P23" s="46"/>
      <c r="Q23" s="46"/>
      <c r="R23" s="46"/>
      <c r="S23" s="46"/>
      <c r="T23" s="46"/>
      <c r="U23" s="46"/>
      <c r="V23" s="46"/>
      <c r="W23" s="46"/>
      <c r="X23" s="46"/>
      <c r="Y23" s="59">
        <f t="shared" si="2"/>
        <v>0</v>
      </c>
      <c r="AA23" s="46" t="b">
        <f t="shared" si="1"/>
        <v>1</v>
      </c>
    </row>
    <row r="24" spans="1:27" ht="28.8" x14ac:dyDescent="0.3">
      <c r="A24" s="11" t="s">
        <v>31</v>
      </c>
      <c r="B24" s="12" t="s">
        <v>17</v>
      </c>
      <c r="C24" s="12"/>
      <c r="D24" s="12"/>
      <c r="E24" s="4">
        <f t="shared" si="5"/>
        <v>0</v>
      </c>
      <c r="G24" s="46"/>
      <c r="H24" s="46"/>
      <c r="I24" s="46"/>
      <c r="J24" s="46"/>
      <c r="K24" s="46"/>
      <c r="L24" s="46"/>
      <c r="M24" s="46"/>
      <c r="N24" s="46"/>
      <c r="O24" s="46"/>
      <c r="P24" s="46"/>
      <c r="Q24" s="46"/>
      <c r="R24" s="46"/>
      <c r="S24" s="46"/>
      <c r="T24" s="46"/>
      <c r="U24" s="46"/>
      <c r="V24" s="46"/>
      <c r="W24" s="46"/>
      <c r="X24" s="46"/>
      <c r="Y24" s="59">
        <f t="shared" si="2"/>
        <v>0</v>
      </c>
      <c r="AA24" s="46" t="b">
        <f t="shared" si="1"/>
        <v>1</v>
      </c>
    </row>
    <row r="25" spans="1:27" ht="14.4" x14ac:dyDescent="0.3">
      <c r="A25" s="3" t="s">
        <v>32</v>
      </c>
      <c r="B25" s="4" t="s">
        <v>162</v>
      </c>
      <c r="C25" s="4"/>
      <c r="D25" s="4"/>
      <c r="E25" s="4">
        <f t="shared" si="5"/>
        <v>0</v>
      </c>
      <c r="G25" s="46"/>
      <c r="H25" s="46"/>
      <c r="I25" s="46"/>
      <c r="J25" s="46"/>
      <c r="K25" s="46"/>
      <c r="L25" s="46"/>
      <c r="M25" s="46"/>
      <c r="N25" s="46"/>
      <c r="O25" s="46"/>
      <c r="P25" s="46"/>
      <c r="Q25" s="46"/>
      <c r="R25" s="46"/>
      <c r="S25" s="46"/>
      <c r="T25" s="46"/>
      <c r="U25" s="46"/>
      <c r="V25" s="46"/>
      <c r="W25" s="46"/>
      <c r="X25" s="46"/>
      <c r="Y25" s="59">
        <f t="shared" si="2"/>
        <v>0</v>
      </c>
      <c r="AA25" s="46" t="b">
        <f t="shared" si="1"/>
        <v>1</v>
      </c>
    </row>
    <row r="26" spans="1:27" ht="14.4" x14ac:dyDescent="0.3">
      <c r="A26" s="3" t="s">
        <v>33</v>
      </c>
      <c r="B26" s="4" t="s">
        <v>162</v>
      </c>
      <c r="C26" s="4"/>
      <c r="D26" s="4"/>
      <c r="E26" s="4">
        <f t="shared" si="5"/>
        <v>0</v>
      </c>
      <c r="G26" s="46"/>
      <c r="H26" s="46"/>
      <c r="I26" s="46"/>
      <c r="J26" s="46"/>
      <c r="K26" s="46"/>
      <c r="L26" s="46"/>
      <c r="M26" s="46"/>
      <c r="N26" s="46"/>
      <c r="O26" s="46"/>
      <c r="P26" s="46"/>
      <c r="Q26" s="46"/>
      <c r="R26" s="46"/>
      <c r="S26" s="46"/>
      <c r="T26" s="46"/>
      <c r="U26" s="46"/>
      <c r="V26" s="46"/>
      <c r="W26" s="46"/>
      <c r="X26" s="46"/>
      <c r="Y26" s="59">
        <f t="shared" si="2"/>
        <v>0</v>
      </c>
      <c r="AA26" s="46" t="b">
        <f t="shared" si="1"/>
        <v>1</v>
      </c>
    </row>
    <row r="27" spans="1:27" ht="28.8" x14ac:dyDescent="0.3">
      <c r="A27" s="3" t="s">
        <v>34</v>
      </c>
      <c r="B27" s="4" t="s">
        <v>162</v>
      </c>
      <c r="C27" s="5"/>
      <c r="D27" s="5"/>
      <c r="E27" s="4">
        <f t="shared" si="5"/>
        <v>0</v>
      </c>
      <c r="G27" s="46"/>
      <c r="H27" s="46"/>
      <c r="I27" s="46"/>
      <c r="J27" s="46"/>
      <c r="K27" s="46"/>
      <c r="L27" s="46"/>
      <c r="M27" s="46"/>
      <c r="N27" s="46"/>
      <c r="O27" s="46"/>
      <c r="P27" s="46"/>
      <c r="Q27" s="46"/>
      <c r="R27" s="46"/>
      <c r="S27" s="46"/>
      <c r="T27" s="46"/>
      <c r="U27" s="46"/>
      <c r="V27" s="46"/>
      <c r="W27" s="46"/>
      <c r="X27" s="46"/>
      <c r="Y27" s="59">
        <f t="shared" si="2"/>
        <v>0</v>
      </c>
      <c r="AA27" s="46" t="b">
        <f t="shared" si="1"/>
        <v>1</v>
      </c>
    </row>
    <row r="28" spans="1:27" ht="28.8" x14ac:dyDescent="0.3">
      <c r="A28" s="3" t="s">
        <v>35</v>
      </c>
      <c r="B28" s="4" t="s">
        <v>162</v>
      </c>
      <c r="C28" s="5"/>
      <c r="D28" s="5"/>
      <c r="E28" s="4">
        <f t="shared" si="5"/>
        <v>0</v>
      </c>
      <c r="G28" s="46"/>
      <c r="H28" s="46"/>
      <c r="I28" s="46"/>
      <c r="J28" s="46"/>
      <c r="K28" s="46"/>
      <c r="L28" s="46"/>
      <c r="M28" s="46"/>
      <c r="N28" s="46"/>
      <c r="O28" s="46"/>
      <c r="P28" s="46"/>
      <c r="Q28" s="46"/>
      <c r="R28" s="46"/>
      <c r="S28" s="46"/>
      <c r="T28" s="46"/>
      <c r="U28" s="46"/>
      <c r="V28" s="46"/>
      <c r="W28" s="46"/>
      <c r="X28" s="46"/>
      <c r="Y28" s="59">
        <f t="shared" si="2"/>
        <v>0</v>
      </c>
      <c r="AA28" s="46" t="b">
        <f t="shared" si="1"/>
        <v>1</v>
      </c>
    </row>
    <row r="29" spans="1:27" ht="28.8" x14ac:dyDescent="0.3">
      <c r="A29" s="3" t="s">
        <v>36</v>
      </c>
      <c r="B29" s="12"/>
      <c r="C29" s="9"/>
      <c r="D29" s="9"/>
      <c r="E29" s="4">
        <f t="shared" si="5"/>
        <v>0</v>
      </c>
      <c r="G29" s="46"/>
      <c r="H29" s="46"/>
      <c r="I29" s="46"/>
      <c r="J29" s="46"/>
      <c r="K29" s="46"/>
      <c r="L29" s="46"/>
      <c r="M29" s="46"/>
      <c r="N29" s="46"/>
      <c r="O29" s="46"/>
      <c r="P29" s="46"/>
      <c r="Q29" s="46"/>
      <c r="R29" s="46"/>
      <c r="S29" s="46"/>
      <c r="T29" s="46"/>
      <c r="U29" s="46"/>
      <c r="V29" s="46"/>
      <c r="W29" s="46"/>
      <c r="X29" s="46"/>
      <c r="Y29" s="59">
        <f t="shared" si="2"/>
        <v>0</v>
      </c>
      <c r="AA29" s="46" t="b">
        <f t="shared" si="1"/>
        <v>1</v>
      </c>
    </row>
    <row r="30" spans="1:27" ht="14.4" x14ac:dyDescent="0.3">
      <c r="A30" s="3" t="s">
        <v>37</v>
      </c>
      <c r="B30" s="4"/>
      <c r="C30" s="4"/>
      <c r="D30" s="4"/>
      <c r="E30" s="9">
        <f>SUM(E31:E34)</f>
        <v>0</v>
      </c>
      <c r="G30" s="92"/>
      <c r="H30" s="9"/>
      <c r="I30" s="9"/>
      <c r="J30" s="9"/>
      <c r="K30" s="9"/>
      <c r="L30" s="9"/>
      <c r="M30" s="9"/>
      <c r="N30" s="9"/>
      <c r="O30" s="9"/>
      <c r="P30" s="9"/>
      <c r="Q30" s="9"/>
      <c r="R30" s="9"/>
      <c r="S30" s="9"/>
      <c r="T30" s="9"/>
      <c r="U30" s="9"/>
      <c r="V30" s="9"/>
      <c r="W30" s="9"/>
      <c r="X30" s="9"/>
      <c r="Y30" s="59">
        <f t="shared" si="2"/>
        <v>0</v>
      </c>
      <c r="AA30" s="46" t="b">
        <f t="shared" si="1"/>
        <v>1</v>
      </c>
    </row>
    <row r="31" spans="1:27" ht="14.4" x14ac:dyDescent="0.3">
      <c r="A31" s="6" t="s">
        <v>38</v>
      </c>
      <c r="B31" s="7"/>
      <c r="C31" s="7"/>
      <c r="D31" s="7"/>
      <c r="E31" s="9">
        <v>0</v>
      </c>
      <c r="G31" s="46"/>
      <c r="H31" s="107"/>
      <c r="I31" s="46"/>
      <c r="J31" s="46"/>
      <c r="K31" s="46"/>
      <c r="L31" s="46"/>
      <c r="M31" s="46"/>
      <c r="N31" s="46"/>
      <c r="O31" s="46"/>
      <c r="P31" s="46"/>
      <c r="Q31" s="46"/>
      <c r="R31" s="46"/>
      <c r="S31" s="46"/>
      <c r="T31" s="46"/>
      <c r="U31" s="46"/>
      <c r="V31" s="46"/>
      <c r="W31" s="46"/>
      <c r="X31" s="46"/>
      <c r="Y31" s="59">
        <f t="shared" si="2"/>
        <v>0</v>
      </c>
      <c r="AA31" s="46" t="b">
        <f t="shared" si="1"/>
        <v>1</v>
      </c>
    </row>
    <row r="32" spans="1:27" ht="14.4" x14ac:dyDescent="0.3">
      <c r="A32" s="6" t="s">
        <v>39</v>
      </c>
      <c r="B32" s="13"/>
      <c r="C32" s="13"/>
      <c r="D32" s="13"/>
      <c r="E32" s="9">
        <v>0</v>
      </c>
      <c r="G32" s="46"/>
      <c r="H32" s="107"/>
      <c r="I32" s="46"/>
      <c r="J32" s="46"/>
      <c r="K32" s="46"/>
      <c r="L32" s="46"/>
      <c r="M32" s="46"/>
      <c r="N32" s="46"/>
      <c r="O32" s="46"/>
      <c r="P32" s="46"/>
      <c r="Q32" s="46"/>
      <c r="R32" s="46"/>
      <c r="S32" s="46"/>
      <c r="T32" s="46"/>
      <c r="U32" s="46"/>
      <c r="V32" s="46"/>
      <c r="W32" s="46"/>
      <c r="X32" s="46"/>
      <c r="Y32" s="59">
        <f t="shared" si="2"/>
        <v>0</v>
      </c>
      <c r="AA32" s="46" t="b">
        <f t="shared" si="1"/>
        <v>1</v>
      </c>
    </row>
    <row r="33" spans="1:27" ht="28.8" x14ac:dyDescent="0.3">
      <c r="A33" s="6" t="s">
        <v>40</v>
      </c>
      <c r="B33" s="14"/>
      <c r="C33" s="14"/>
      <c r="D33" s="14"/>
      <c r="E33" s="9">
        <v>0</v>
      </c>
      <c r="G33" s="46"/>
      <c r="H33" s="107"/>
      <c r="I33" s="46"/>
      <c r="J33" s="46"/>
      <c r="K33" s="46"/>
      <c r="L33" s="46"/>
      <c r="M33" s="46"/>
      <c r="N33" s="46"/>
      <c r="O33" s="46"/>
      <c r="P33" s="46"/>
      <c r="Q33" s="46"/>
      <c r="R33" s="46"/>
      <c r="S33" s="46"/>
      <c r="T33" s="46"/>
      <c r="U33" s="46"/>
      <c r="V33" s="46"/>
      <c r="W33" s="46"/>
      <c r="X33" s="46"/>
      <c r="Y33" s="59">
        <f t="shared" si="2"/>
        <v>0</v>
      </c>
      <c r="AA33" s="46" t="b">
        <f t="shared" si="1"/>
        <v>1</v>
      </c>
    </row>
    <row r="34" spans="1:27" ht="28.8" x14ac:dyDescent="0.3">
      <c r="A34" s="6" t="s">
        <v>41</v>
      </c>
      <c r="B34" s="13" t="s">
        <v>165</v>
      </c>
      <c r="C34" s="10">
        <f>'1. Buget investiții'!E33</f>
        <v>0</v>
      </c>
      <c r="D34" s="10">
        <v>1</v>
      </c>
      <c r="E34" s="9">
        <f>C34*D34</f>
        <v>0</v>
      </c>
      <c r="G34" s="46"/>
      <c r="H34" s="107"/>
      <c r="I34" s="46"/>
      <c r="J34" s="46"/>
      <c r="K34" s="46"/>
      <c r="L34" s="46"/>
      <c r="M34" s="46"/>
      <c r="N34" s="46"/>
      <c r="O34" s="46"/>
      <c r="P34" s="46"/>
      <c r="Q34" s="46"/>
      <c r="R34" s="46"/>
      <c r="S34" s="46"/>
      <c r="T34" s="46"/>
      <c r="U34" s="46"/>
      <c r="V34" s="46"/>
      <c r="W34" s="46"/>
      <c r="X34" s="46"/>
      <c r="Y34" s="59">
        <f t="shared" si="2"/>
        <v>0</v>
      </c>
      <c r="AA34" s="46" t="b">
        <f t="shared" si="1"/>
        <v>1</v>
      </c>
    </row>
    <row r="35" spans="1:27" ht="28.8" x14ac:dyDescent="0.3">
      <c r="A35" s="3" t="s">
        <v>42</v>
      </c>
      <c r="B35" s="4"/>
      <c r="C35" s="5"/>
      <c r="D35" s="5"/>
      <c r="E35" s="9">
        <f>C35*D35</f>
        <v>0</v>
      </c>
      <c r="G35" s="46"/>
      <c r="H35" s="107"/>
      <c r="I35" s="46"/>
      <c r="J35" s="46"/>
      <c r="K35" s="46"/>
      <c r="L35" s="46"/>
      <c r="M35" s="46"/>
      <c r="N35" s="46"/>
      <c r="O35" s="46"/>
      <c r="P35" s="46"/>
      <c r="Q35" s="46"/>
      <c r="R35" s="46"/>
      <c r="S35" s="46"/>
      <c r="T35" s="46"/>
      <c r="U35" s="46"/>
      <c r="V35" s="46"/>
      <c r="W35" s="46"/>
      <c r="X35" s="46"/>
      <c r="Y35" s="59">
        <f t="shared" si="2"/>
        <v>0</v>
      </c>
      <c r="AA35" s="46" t="b">
        <f t="shared" si="1"/>
        <v>1</v>
      </c>
    </row>
    <row r="36" spans="1:27" s="128" customFormat="1" ht="15.6" x14ac:dyDescent="0.3">
      <c r="A36" s="125" t="s">
        <v>43</v>
      </c>
      <c r="B36" s="126"/>
      <c r="C36" s="126"/>
      <c r="D36" s="126"/>
      <c r="E36" s="127">
        <f>E35+E30+E29+E28+E27+E26+E25+E24+E23+E23+E22+E21+E20+E14+E13+E8+E4+E3</f>
        <v>0</v>
      </c>
      <c r="G36" s="129">
        <f>G35+G30+G29+G28+G27+G26+G25+G24+G23+G23+G22+G21+G20+G14+G13+G8+G4+G3</f>
        <v>0</v>
      </c>
      <c r="H36" s="127">
        <f t="shared" ref="H36:X36" si="6">H35+H30+H29+H28+H27+H26+H25+H24+H23+H23+H22+H21+H20+H14+H13+H8+H4+H3</f>
        <v>0</v>
      </c>
      <c r="I36" s="127">
        <f t="shared" si="6"/>
        <v>0</v>
      </c>
      <c r="J36" s="127">
        <f t="shared" si="6"/>
        <v>0</v>
      </c>
      <c r="K36" s="127">
        <f t="shared" si="6"/>
        <v>0</v>
      </c>
      <c r="L36" s="127">
        <f t="shared" si="6"/>
        <v>0</v>
      </c>
      <c r="M36" s="127">
        <f t="shared" si="6"/>
        <v>0</v>
      </c>
      <c r="N36" s="127">
        <f t="shared" si="6"/>
        <v>0</v>
      </c>
      <c r="O36" s="127">
        <f t="shared" si="6"/>
        <v>0</v>
      </c>
      <c r="P36" s="127">
        <f t="shared" si="6"/>
        <v>0</v>
      </c>
      <c r="Q36" s="127">
        <f t="shared" si="6"/>
        <v>0</v>
      </c>
      <c r="R36" s="127">
        <f t="shared" si="6"/>
        <v>0</v>
      </c>
      <c r="S36" s="127">
        <f t="shared" si="6"/>
        <v>0</v>
      </c>
      <c r="T36" s="127">
        <f t="shared" si="6"/>
        <v>0</v>
      </c>
      <c r="U36" s="127">
        <f t="shared" si="6"/>
        <v>0</v>
      </c>
      <c r="V36" s="127">
        <f t="shared" si="6"/>
        <v>0</v>
      </c>
      <c r="W36" s="127">
        <f t="shared" si="6"/>
        <v>0</v>
      </c>
      <c r="X36" s="127">
        <f t="shared" si="6"/>
        <v>0</v>
      </c>
      <c r="Y36" s="130">
        <f t="shared" si="2"/>
        <v>0</v>
      </c>
      <c r="AA36" s="131" t="b">
        <f t="shared" si="1"/>
        <v>1</v>
      </c>
    </row>
    <row r="37" spans="1:27" ht="14.4" x14ac:dyDescent="0.3">
      <c r="A37" s="15"/>
    </row>
    <row r="38" spans="1:27" ht="14.4" x14ac:dyDescent="0.3">
      <c r="A38" s="15"/>
    </row>
    <row r="39" spans="1:27" ht="14.4" x14ac:dyDescent="0.3">
      <c r="A39" s="15"/>
    </row>
    <row r="40" spans="1:27" ht="14.4" x14ac:dyDescent="0.3">
      <c r="A40" s="15"/>
    </row>
    <row r="41" spans="1:27" ht="14.4" x14ac:dyDescent="0.3">
      <c r="A41" s="15"/>
    </row>
    <row r="42" spans="1:27" ht="14.4" x14ac:dyDescent="0.3">
      <c r="A42" s="15"/>
    </row>
    <row r="43" spans="1:27" ht="14.4" x14ac:dyDescent="0.3">
      <c r="A43" s="15"/>
    </row>
    <row r="44" spans="1:27" ht="14.4" x14ac:dyDescent="0.3">
      <c r="A44" s="15"/>
    </row>
    <row r="45" spans="1:27" ht="14.4" x14ac:dyDescent="0.3">
      <c r="A45" s="15"/>
    </row>
    <row r="46" spans="1:27" ht="14.4" x14ac:dyDescent="0.3">
      <c r="A46" s="15"/>
    </row>
    <row r="47" spans="1:27" ht="14.4" x14ac:dyDescent="0.3">
      <c r="A47" s="15"/>
    </row>
    <row r="48" spans="1:27" ht="14.4" x14ac:dyDescent="0.3">
      <c r="A48" s="15"/>
    </row>
    <row r="49" spans="1:1" ht="14.4" x14ac:dyDescent="0.3">
      <c r="A49" s="15"/>
    </row>
    <row r="50" spans="1:1" ht="14.4" x14ac:dyDescent="0.3">
      <c r="A50" s="15"/>
    </row>
    <row r="51" spans="1:1" ht="14.4" x14ac:dyDescent="0.3">
      <c r="A51" s="15"/>
    </row>
    <row r="52" spans="1:1" ht="14.4" x14ac:dyDescent="0.3">
      <c r="A52" s="15"/>
    </row>
    <row r="53" spans="1:1" ht="14.4" x14ac:dyDescent="0.3">
      <c r="A53" s="15"/>
    </row>
    <row r="54" spans="1:1" ht="14.4" x14ac:dyDescent="0.3">
      <c r="A54" s="15"/>
    </row>
    <row r="55" spans="1:1" ht="14.4" x14ac:dyDescent="0.3">
      <c r="A55" s="15"/>
    </row>
    <row r="56" spans="1:1" ht="14.4" x14ac:dyDescent="0.3">
      <c r="A56" s="15"/>
    </row>
    <row r="57" spans="1:1" ht="14.4" x14ac:dyDescent="0.3">
      <c r="A57" s="15"/>
    </row>
    <row r="58" spans="1:1" ht="14.4" x14ac:dyDescent="0.3">
      <c r="A58" s="15"/>
    </row>
    <row r="59" spans="1:1" ht="14.4" x14ac:dyDescent="0.3">
      <c r="A59" s="15"/>
    </row>
    <row r="60" spans="1:1" ht="14.4" x14ac:dyDescent="0.3">
      <c r="A60" s="15"/>
    </row>
    <row r="61" spans="1:1" ht="14.4" x14ac:dyDescent="0.3">
      <c r="A61" s="15"/>
    </row>
    <row r="62" spans="1:1" ht="14.4" x14ac:dyDescent="0.3">
      <c r="A62" s="15"/>
    </row>
    <row r="63" spans="1:1" ht="14.4" x14ac:dyDescent="0.3">
      <c r="A63" s="15"/>
    </row>
    <row r="64" spans="1:1" ht="14.4" x14ac:dyDescent="0.3">
      <c r="A64" s="15"/>
    </row>
    <row r="65" spans="1:1" ht="14.4" x14ac:dyDescent="0.3">
      <c r="A65" s="15"/>
    </row>
    <row r="66" spans="1:1" ht="14.4" x14ac:dyDescent="0.3">
      <c r="A66" s="15"/>
    </row>
    <row r="67" spans="1:1" ht="14.4" x14ac:dyDescent="0.3">
      <c r="A67" s="15"/>
    </row>
    <row r="68" spans="1:1" ht="14.4" x14ac:dyDescent="0.3">
      <c r="A68" s="15"/>
    </row>
    <row r="69" spans="1:1" ht="14.4" x14ac:dyDescent="0.3">
      <c r="A69" s="15"/>
    </row>
    <row r="70" spans="1:1" ht="14.4" x14ac:dyDescent="0.3">
      <c r="A70" s="15"/>
    </row>
    <row r="71" spans="1:1" ht="14.4" x14ac:dyDescent="0.3">
      <c r="A71" s="15"/>
    </row>
    <row r="72" spans="1:1" ht="14.4" x14ac:dyDescent="0.3">
      <c r="A72" s="15"/>
    </row>
    <row r="73" spans="1:1" ht="14.4" x14ac:dyDescent="0.3">
      <c r="A73" s="15"/>
    </row>
    <row r="74" spans="1:1" ht="14.4" x14ac:dyDescent="0.3">
      <c r="A74" s="15"/>
    </row>
    <row r="75" spans="1:1" ht="14.4" x14ac:dyDescent="0.3">
      <c r="A75" s="15"/>
    </row>
    <row r="76" spans="1:1" ht="14.4" x14ac:dyDescent="0.3">
      <c r="A76" s="15"/>
    </row>
    <row r="77" spans="1:1" ht="14.4" x14ac:dyDescent="0.3">
      <c r="A77" s="15"/>
    </row>
    <row r="78" spans="1:1" ht="14.4" x14ac:dyDescent="0.3">
      <c r="A78" s="15"/>
    </row>
    <row r="79" spans="1:1" ht="14.4" x14ac:dyDescent="0.3">
      <c r="A79" s="15"/>
    </row>
    <row r="80" spans="1:1" ht="14.4" x14ac:dyDescent="0.3">
      <c r="A80" s="15"/>
    </row>
    <row r="81" spans="1:1" ht="14.4" x14ac:dyDescent="0.3">
      <c r="A81" s="15"/>
    </row>
    <row r="82" spans="1:1" ht="14.4" x14ac:dyDescent="0.3">
      <c r="A82" s="15"/>
    </row>
    <row r="83" spans="1:1" ht="14.4" x14ac:dyDescent="0.3">
      <c r="A83" s="15"/>
    </row>
    <row r="84" spans="1:1" ht="14.4" x14ac:dyDescent="0.3">
      <c r="A84" s="15"/>
    </row>
    <row r="85" spans="1:1" ht="14.4" x14ac:dyDescent="0.3">
      <c r="A85" s="15"/>
    </row>
    <row r="86" spans="1:1" ht="14.4" x14ac:dyDescent="0.3">
      <c r="A86" s="15"/>
    </row>
    <row r="87" spans="1:1" ht="14.4" x14ac:dyDescent="0.3">
      <c r="A87" s="15"/>
    </row>
    <row r="88" spans="1:1" ht="14.4" x14ac:dyDescent="0.3">
      <c r="A88" s="15"/>
    </row>
    <row r="89" spans="1:1" ht="14.4" x14ac:dyDescent="0.3">
      <c r="A89" s="15"/>
    </row>
    <row r="90" spans="1:1" ht="14.4" x14ac:dyDescent="0.3">
      <c r="A90" s="15"/>
    </row>
    <row r="91" spans="1:1" ht="14.4" x14ac:dyDescent="0.3">
      <c r="A91" s="15"/>
    </row>
    <row r="92" spans="1:1" ht="14.4" x14ac:dyDescent="0.3">
      <c r="A92" s="15"/>
    </row>
    <row r="93" spans="1:1" ht="14.4" x14ac:dyDescent="0.3">
      <c r="A93" s="15"/>
    </row>
    <row r="94" spans="1:1" ht="14.4" x14ac:dyDescent="0.3">
      <c r="A94" s="15"/>
    </row>
    <row r="95" spans="1:1" ht="14.4" x14ac:dyDescent="0.3">
      <c r="A95" s="15"/>
    </row>
    <row r="96" spans="1:1" ht="14.4" x14ac:dyDescent="0.3">
      <c r="A96" s="15"/>
    </row>
    <row r="97" spans="1:1" ht="14.4" x14ac:dyDescent="0.3">
      <c r="A97" s="15"/>
    </row>
    <row r="98" spans="1:1" ht="14.4" x14ac:dyDescent="0.3">
      <c r="A98" s="15"/>
    </row>
    <row r="99" spans="1:1" ht="14.4" x14ac:dyDescent="0.3">
      <c r="A99" s="15"/>
    </row>
    <row r="100" spans="1:1" ht="14.4" x14ac:dyDescent="0.3">
      <c r="A100" s="15"/>
    </row>
    <row r="101" spans="1:1" ht="14.4" x14ac:dyDescent="0.3">
      <c r="A101" s="15"/>
    </row>
    <row r="102" spans="1:1" ht="14.4" x14ac:dyDescent="0.3">
      <c r="A102" s="15"/>
    </row>
    <row r="103" spans="1:1" ht="14.4" x14ac:dyDescent="0.3">
      <c r="A103" s="15"/>
    </row>
    <row r="104" spans="1:1" ht="14.4" x14ac:dyDescent="0.3">
      <c r="A104" s="15"/>
    </row>
    <row r="105" spans="1:1" ht="14.4" x14ac:dyDescent="0.3">
      <c r="A105" s="15"/>
    </row>
    <row r="106" spans="1:1" ht="14.4" x14ac:dyDescent="0.3">
      <c r="A106" s="15"/>
    </row>
    <row r="107" spans="1:1" ht="14.4" x14ac:dyDescent="0.3">
      <c r="A107" s="15"/>
    </row>
    <row r="108" spans="1:1" ht="14.4" x14ac:dyDescent="0.3">
      <c r="A108" s="15"/>
    </row>
    <row r="109" spans="1:1" ht="14.4" x14ac:dyDescent="0.3">
      <c r="A109" s="15"/>
    </row>
    <row r="110" spans="1:1" ht="14.4" x14ac:dyDescent="0.3">
      <c r="A110" s="15"/>
    </row>
    <row r="111" spans="1:1" ht="14.4" x14ac:dyDescent="0.3">
      <c r="A111" s="15"/>
    </row>
    <row r="112" spans="1:1" ht="14.4" x14ac:dyDescent="0.3">
      <c r="A112" s="15"/>
    </row>
    <row r="113" spans="1:1" ht="14.4" x14ac:dyDescent="0.3">
      <c r="A113" s="15"/>
    </row>
    <row r="114" spans="1:1" ht="14.4" x14ac:dyDescent="0.3">
      <c r="A114" s="15"/>
    </row>
    <row r="115" spans="1:1" ht="14.4" x14ac:dyDescent="0.3">
      <c r="A115" s="15"/>
    </row>
    <row r="116" spans="1:1" ht="14.4" x14ac:dyDescent="0.3">
      <c r="A116" s="15"/>
    </row>
    <row r="117" spans="1:1" ht="14.4" x14ac:dyDescent="0.3">
      <c r="A117" s="15"/>
    </row>
    <row r="118" spans="1:1" ht="14.4" x14ac:dyDescent="0.3">
      <c r="A118" s="15"/>
    </row>
    <row r="119" spans="1:1" ht="14.4" x14ac:dyDescent="0.3">
      <c r="A119" s="15"/>
    </row>
    <row r="120" spans="1:1" ht="14.4" x14ac:dyDescent="0.3">
      <c r="A120" s="15"/>
    </row>
    <row r="121" spans="1:1" ht="14.4" x14ac:dyDescent="0.3">
      <c r="A121" s="15"/>
    </row>
    <row r="122" spans="1:1" ht="14.4" x14ac:dyDescent="0.3">
      <c r="A122" s="15"/>
    </row>
    <row r="123" spans="1:1" ht="14.4" x14ac:dyDescent="0.3">
      <c r="A123" s="15"/>
    </row>
    <row r="124" spans="1:1" ht="14.4" x14ac:dyDescent="0.3">
      <c r="A124" s="15"/>
    </row>
    <row r="125" spans="1:1" ht="14.4" x14ac:dyDescent="0.3">
      <c r="A125" s="15"/>
    </row>
    <row r="126" spans="1:1" ht="14.4" x14ac:dyDescent="0.3">
      <c r="A126" s="15"/>
    </row>
    <row r="127" spans="1:1" ht="14.4" x14ac:dyDescent="0.3">
      <c r="A127" s="15"/>
    </row>
    <row r="128" spans="1:1" ht="14.4" x14ac:dyDescent="0.3">
      <c r="A128" s="15"/>
    </row>
    <row r="129" spans="1:1" ht="14.4" x14ac:dyDescent="0.3">
      <c r="A129" s="15"/>
    </row>
    <row r="130" spans="1:1" ht="14.4" x14ac:dyDescent="0.3">
      <c r="A130" s="15"/>
    </row>
    <row r="131" spans="1:1" ht="14.4" x14ac:dyDescent="0.3">
      <c r="A131" s="15"/>
    </row>
    <row r="132" spans="1:1" ht="14.4" x14ac:dyDescent="0.3">
      <c r="A132" s="15"/>
    </row>
    <row r="133" spans="1:1" ht="14.4" x14ac:dyDescent="0.3">
      <c r="A133" s="15"/>
    </row>
    <row r="134" spans="1:1" ht="14.4" x14ac:dyDescent="0.3">
      <c r="A134" s="15"/>
    </row>
    <row r="135" spans="1:1" ht="14.4" x14ac:dyDescent="0.3">
      <c r="A135" s="15"/>
    </row>
    <row r="136" spans="1:1" ht="14.4" x14ac:dyDescent="0.3">
      <c r="A136" s="15"/>
    </row>
    <row r="137" spans="1:1" ht="14.4" x14ac:dyDescent="0.3">
      <c r="A137" s="15"/>
    </row>
    <row r="138" spans="1:1" ht="14.4" x14ac:dyDescent="0.3">
      <c r="A138" s="15"/>
    </row>
    <row r="139" spans="1:1" ht="14.4" x14ac:dyDescent="0.3">
      <c r="A139" s="15"/>
    </row>
    <row r="140" spans="1:1" ht="14.4" x14ac:dyDescent="0.3">
      <c r="A140" s="15"/>
    </row>
    <row r="141" spans="1:1" ht="14.4" x14ac:dyDescent="0.3">
      <c r="A141" s="15"/>
    </row>
    <row r="142" spans="1:1" ht="14.4" x14ac:dyDescent="0.3">
      <c r="A142" s="15"/>
    </row>
    <row r="143" spans="1:1" ht="14.4" x14ac:dyDescent="0.3">
      <c r="A143" s="15"/>
    </row>
    <row r="144" spans="1:1" ht="14.4" x14ac:dyDescent="0.3">
      <c r="A144" s="15"/>
    </row>
    <row r="145" spans="1:1" ht="14.4" x14ac:dyDescent="0.3">
      <c r="A145" s="15"/>
    </row>
    <row r="146" spans="1:1" ht="14.4" x14ac:dyDescent="0.3">
      <c r="A146" s="15"/>
    </row>
    <row r="147" spans="1:1" ht="14.4" x14ac:dyDescent="0.3">
      <c r="A147" s="15"/>
    </row>
    <row r="148" spans="1:1" ht="14.4" x14ac:dyDescent="0.3">
      <c r="A148" s="15"/>
    </row>
    <row r="149" spans="1:1" ht="14.4" x14ac:dyDescent="0.3">
      <c r="A149" s="15"/>
    </row>
    <row r="150" spans="1:1" ht="14.4" x14ac:dyDescent="0.3">
      <c r="A150" s="15"/>
    </row>
    <row r="151" spans="1:1" ht="14.4" x14ac:dyDescent="0.3">
      <c r="A151" s="15"/>
    </row>
    <row r="152" spans="1:1" ht="14.4" x14ac:dyDescent="0.3">
      <c r="A152" s="15"/>
    </row>
    <row r="153" spans="1:1" ht="14.4" x14ac:dyDescent="0.3">
      <c r="A153" s="15"/>
    </row>
    <row r="154" spans="1:1" ht="14.4" x14ac:dyDescent="0.3">
      <c r="A154" s="15"/>
    </row>
    <row r="155" spans="1:1" ht="14.4" x14ac:dyDescent="0.3">
      <c r="A155" s="15"/>
    </row>
    <row r="156" spans="1:1" ht="14.4" x14ac:dyDescent="0.3">
      <c r="A156" s="15"/>
    </row>
    <row r="157" spans="1:1" ht="14.4" x14ac:dyDescent="0.3">
      <c r="A157" s="15"/>
    </row>
    <row r="158" spans="1:1" ht="14.4" x14ac:dyDescent="0.3">
      <c r="A158" s="15"/>
    </row>
    <row r="159" spans="1:1" ht="14.4" x14ac:dyDescent="0.3">
      <c r="A159" s="15"/>
    </row>
    <row r="160" spans="1:1" ht="14.4" x14ac:dyDescent="0.3">
      <c r="A160" s="15"/>
    </row>
    <row r="161" spans="1:1" ht="14.4" x14ac:dyDescent="0.3">
      <c r="A161" s="15"/>
    </row>
    <row r="162" spans="1:1" ht="14.4" x14ac:dyDescent="0.3">
      <c r="A162" s="15"/>
    </row>
    <row r="163" spans="1:1" ht="14.4" x14ac:dyDescent="0.3">
      <c r="A163" s="15"/>
    </row>
    <row r="164" spans="1:1" ht="14.4" x14ac:dyDescent="0.3">
      <c r="A164" s="15"/>
    </row>
    <row r="165" spans="1:1" ht="14.4" x14ac:dyDescent="0.3">
      <c r="A165" s="15"/>
    </row>
    <row r="166" spans="1:1" ht="14.4" x14ac:dyDescent="0.3">
      <c r="A166" s="15"/>
    </row>
    <row r="167" spans="1:1" ht="14.4" x14ac:dyDescent="0.3">
      <c r="A167" s="15"/>
    </row>
    <row r="168" spans="1:1" ht="14.4" x14ac:dyDescent="0.3">
      <c r="A168" s="15"/>
    </row>
    <row r="169" spans="1:1" ht="14.4" x14ac:dyDescent="0.3">
      <c r="A169" s="15"/>
    </row>
    <row r="170" spans="1:1" ht="14.4" x14ac:dyDescent="0.3">
      <c r="A170" s="15"/>
    </row>
    <row r="171" spans="1:1" ht="14.4" x14ac:dyDescent="0.3">
      <c r="A171" s="15"/>
    </row>
    <row r="172" spans="1:1" ht="14.4" x14ac:dyDescent="0.3">
      <c r="A172" s="15"/>
    </row>
    <row r="173" spans="1:1" ht="14.4" x14ac:dyDescent="0.3">
      <c r="A173" s="15"/>
    </row>
    <row r="174" spans="1:1" ht="14.4" x14ac:dyDescent="0.3">
      <c r="A174" s="15"/>
    </row>
    <row r="175" spans="1:1" ht="14.4" x14ac:dyDescent="0.3">
      <c r="A175" s="15"/>
    </row>
    <row r="176" spans="1:1" ht="14.4" x14ac:dyDescent="0.3">
      <c r="A176" s="15"/>
    </row>
    <row r="177" spans="1:1" ht="14.4" x14ac:dyDescent="0.3">
      <c r="A177" s="15"/>
    </row>
    <row r="178" spans="1:1" ht="14.4" x14ac:dyDescent="0.3">
      <c r="A178" s="15"/>
    </row>
    <row r="179" spans="1:1" ht="14.4" x14ac:dyDescent="0.3">
      <c r="A179" s="15"/>
    </row>
    <row r="180" spans="1:1" ht="14.4" x14ac:dyDescent="0.3">
      <c r="A180" s="15"/>
    </row>
    <row r="181" spans="1:1" ht="14.4" x14ac:dyDescent="0.3">
      <c r="A181" s="15"/>
    </row>
    <row r="182" spans="1:1" ht="14.4" x14ac:dyDescent="0.3">
      <c r="A182" s="15"/>
    </row>
    <row r="183" spans="1:1" ht="14.4" x14ac:dyDescent="0.3">
      <c r="A183" s="15"/>
    </row>
    <row r="184" spans="1:1" ht="14.4" x14ac:dyDescent="0.3">
      <c r="A184" s="15"/>
    </row>
    <row r="185" spans="1:1" ht="14.4" x14ac:dyDescent="0.3">
      <c r="A185" s="15"/>
    </row>
    <row r="186" spans="1:1" ht="14.4" x14ac:dyDescent="0.3">
      <c r="A186" s="15"/>
    </row>
    <row r="187" spans="1:1" ht="14.4" x14ac:dyDescent="0.3">
      <c r="A187" s="15"/>
    </row>
    <row r="188" spans="1:1" ht="14.4" x14ac:dyDescent="0.3">
      <c r="A188" s="15"/>
    </row>
    <row r="189" spans="1:1" ht="14.4" x14ac:dyDescent="0.3">
      <c r="A189" s="15"/>
    </row>
    <row r="190" spans="1:1" ht="14.4" x14ac:dyDescent="0.3">
      <c r="A190" s="15"/>
    </row>
    <row r="191" spans="1:1" ht="14.4" x14ac:dyDescent="0.3">
      <c r="A191" s="15"/>
    </row>
    <row r="192" spans="1:1" ht="14.4" x14ac:dyDescent="0.3">
      <c r="A192" s="15"/>
    </row>
    <row r="193" spans="1:1" ht="14.4" x14ac:dyDescent="0.3">
      <c r="A193" s="15"/>
    </row>
    <row r="194" spans="1:1" ht="14.4" x14ac:dyDescent="0.3">
      <c r="A194" s="15"/>
    </row>
    <row r="195" spans="1:1" ht="14.4" x14ac:dyDescent="0.3">
      <c r="A195" s="15"/>
    </row>
    <row r="196" spans="1:1" ht="14.4" x14ac:dyDescent="0.3">
      <c r="A196" s="15"/>
    </row>
    <row r="197" spans="1:1" ht="14.4" x14ac:dyDescent="0.3">
      <c r="A197" s="15"/>
    </row>
    <row r="198" spans="1:1" ht="14.4" x14ac:dyDescent="0.3">
      <c r="A198" s="15"/>
    </row>
    <row r="199" spans="1:1" ht="14.4" x14ac:dyDescent="0.3">
      <c r="A199" s="15"/>
    </row>
    <row r="200" spans="1:1" ht="14.4" x14ac:dyDescent="0.3">
      <c r="A200" s="15"/>
    </row>
    <row r="201" spans="1:1" ht="14.4" x14ac:dyDescent="0.3">
      <c r="A201" s="15"/>
    </row>
    <row r="202" spans="1:1" ht="14.4" x14ac:dyDescent="0.3">
      <c r="A202" s="15"/>
    </row>
    <row r="203" spans="1:1" ht="14.4" x14ac:dyDescent="0.3">
      <c r="A203" s="15"/>
    </row>
    <row r="204" spans="1:1" ht="14.4" x14ac:dyDescent="0.3">
      <c r="A204" s="15"/>
    </row>
    <row r="205" spans="1:1" ht="14.4" x14ac:dyDescent="0.3">
      <c r="A205" s="15"/>
    </row>
    <row r="206" spans="1:1" ht="14.4" x14ac:dyDescent="0.3">
      <c r="A206" s="15"/>
    </row>
    <row r="207" spans="1:1" ht="14.4" x14ac:dyDescent="0.3">
      <c r="A207" s="15"/>
    </row>
    <row r="208" spans="1:1" ht="14.4" x14ac:dyDescent="0.3">
      <c r="A208" s="15"/>
    </row>
    <row r="209" spans="1:1" ht="14.4" x14ac:dyDescent="0.3">
      <c r="A209" s="15"/>
    </row>
    <row r="210" spans="1:1" ht="14.4" x14ac:dyDescent="0.3">
      <c r="A210" s="15"/>
    </row>
    <row r="211" spans="1:1" ht="14.4" x14ac:dyDescent="0.3">
      <c r="A211" s="15"/>
    </row>
    <row r="212" spans="1:1" ht="14.4" x14ac:dyDescent="0.3">
      <c r="A212" s="15"/>
    </row>
    <row r="213" spans="1:1" ht="14.4" x14ac:dyDescent="0.3">
      <c r="A213" s="15"/>
    </row>
    <row r="214" spans="1:1" ht="14.4" x14ac:dyDescent="0.3">
      <c r="A214" s="15"/>
    </row>
    <row r="215" spans="1:1" ht="14.4" x14ac:dyDescent="0.3">
      <c r="A215" s="15"/>
    </row>
    <row r="216" spans="1:1" ht="14.4" x14ac:dyDescent="0.3">
      <c r="A216" s="15"/>
    </row>
    <row r="217" spans="1:1" ht="14.4" x14ac:dyDescent="0.3">
      <c r="A217" s="15"/>
    </row>
    <row r="218" spans="1:1" ht="14.4" x14ac:dyDescent="0.3">
      <c r="A218" s="15"/>
    </row>
    <row r="219" spans="1:1" ht="14.4" x14ac:dyDescent="0.3">
      <c r="A219" s="15"/>
    </row>
    <row r="220" spans="1:1" ht="14.4" x14ac:dyDescent="0.3">
      <c r="A220" s="15"/>
    </row>
    <row r="221" spans="1:1" ht="14.4" x14ac:dyDescent="0.3">
      <c r="A221" s="15"/>
    </row>
    <row r="222" spans="1:1" ht="14.4" x14ac:dyDescent="0.3">
      <c r="A222" s="15"/>
    </row>
    <row r="223" spans="1:1" ht="14.4" x14ac:dyDescent="0.3">
      <c r="A223" s="15"/>
    </row>
    <row r="224" spans="1:1" ht="14.4" x14ac:dyDescent="0.3">
      <c r="A224" s="15"/>
    </row>
    <row r="225" spans="1:1" ht="14.4" x14ac:dyDescent="0.3">
      <c r="A225" s="15"/>
    </row>
    <row r="226" spans="1:1" ht="14.4" x14ac:dyDescent="0.3">
      <c r="A226" s="15"/>
    </row>
    <row r="227" spans="1:1" ht="14.4" x14ac:dyDescent="0.3">
      <c r="A227" s="15"/>
    </row>
    <row r="228" spans="1:1" ht="14.4" x14ac:dyDescent="0.3">
      <c r="A228" s="15"/>
    </row>
    <row r="229" spans="1:1" ht="14.4" x14ac:dyDescent="0.3">
      <c r="A229" s="15"/>
    </row>
    <row r="230" spans="1:1" ht="14.4" x14ac:dyDescent="0.3">
      <c r="A230" s="15"/>
    </row>
    <row r="231" spans="1:1" ht="14.4" x14ac:dyDescent="0.3">
      <c r="A231" s="15"/>
    </row>
    <row r="232" spans="1:1" ht="14.4" x14ac:dyDescent="0.3">
      <c r="A232" s="15"/>
    </row>
    <row r="233" spans="1:1" ht="14.4" x14ac:dyDescent="0.3">
      <c r="A233" s="15"/>
    </row>
    <row r="234" spans="1:1" ht="14.4" x14ac:dyDescent="0.3">
      <c r="A234" s="15"/>
    </row>
    <row r="235" spans="1:1" ht="14.4" x14ac:dyDescent="0.3">
      <c r="A235" s="15"/>
    </row>
    <row r="236" spans="1:1" ht="14.4" x14ac:dyDescent="0.3">
      <c r="A236" s="15"/>
    </row>
    <row r="237" spans="1:1" ht="14.4" x14ac:dyDescent="0.3">
      <c r="A237" s="15"/>
    </row>
    <row r="238" spans="1:1" ht="14.4" x14ac:dyDescent="0.3">
      <c r="A238" s="15"/>
    </row>
    <row r="239" spans="1:1" ht="14.4" x14ac:dyDescent="0.3">
      <c r="A239" s="15"/>
    </row>
    <row r="240" spans="1:1" ht="14.4" x14ac:dyDescent="0.3">
      <c r="A240" s="15"/>
    </row>
    <row r="241" spans="1:1" ht="14.4" x14ac:dyDescent="0.3">
      <c r="A241" s="15"/>
    </row>
    <row r="242" spans="1:1" ht="14.4" x14ac:dyDescent="0.3">
      <c r="A242" s="15"/>
    </row>
    <row r="243" spans="1:1" ht="14.4" x14ac:dyDescent="0.3">
      <c r="A243" s="15"/>
    </row>
    <row r="244" spans="1:1" ht="14.4" x14ac:dyDescent="0.3">
      <c r="A244" s="15"/>
    </row>
    <row r="245" spans="1:1" ht="14.4" x14ac:dyDescent="0.3">
      <c r="A245" s="15"/>
    </row>
    <row r="246" spans="1:1" ht="14.4" x14ac:dyDescent="0.3">
      <c r="A246" s="15"/>
    </row>
    <row r="247" spans="1:1" ht="14.4" x14ac:dyDescent="0.3">
      <c r="A247" s="15"/>
    </row>
    <row r="248" spans="1:1" ht="14.4" x14ac:dyDescent="0.3">
      <c r="A248" s="15"/>
    </row>
    <row r="249" spans="1:1" ht="14.4" x14ac:dyDescent="0.3">
      <c r="A249" s="15"/>
    </row>
    <row r="250" spans="1:1" ht="14.4" x14ac:dyDescent="0.3">
      <c r="A250" s="15"/>
    </row>
    <row r="251" spans="1:1" ht="14.4" x14ac:dyDescent="0.3">
      <c r="A251" s="15"/>
    </row>
    <row r="252" spans="1:1" ht="14.4" x14ac:dyDescent="0.3">
      <c r="A252" s="15"/>
    </row>
    <row r="253" spans="1:1" ht="14.4" x14ac:dyDescent="0.3">
      <c r="A253" s="15"/>
    </row>
    <row r="254" spans="1:1" ht="14.4" x14ac:dyDescent="0.3">
      <c r="A254" s="15"/>
    </row>
    <row r="255" spans="1:1" ht="14.4" x14ac:dyDescent="0.3">
      <c r="A255" s="15"/>
    </row>
    <row r="256" spans="1:1" ht="14.4" x14ac:dyDescent="0.3">
      <c r="A256" s="15"/>
    </row>
    <row r="257" spans="1:1" ht="14.4" x14ac:dyDescent="0.3">
      <c r="A257" s="15"/>
    </row>
    <row r="258" spans="1:1" ht="14.4" x14ac:dyDescent="0.3">
      <c r="A258" s="15"/>
    </row>
    <row r="259" spans="1:1" ht="14.4" x14ac:dyDescent="0.3">
      <c r="A259" s="15"/>
    </row>
    <row r="260" spans="1:1" ht="14.4" x14ac:dyDescent="0.3">
      <c r="A260" s="15"/>
    </row>
    <row r="261" spans="1:1" ht="14.4" x14ac:dyDescent="0.3">
      <c r="A261" s="15"/>
    </row>
    <row r="262" spans="1:1" ht="14.4" x14ac:dyDescent="0.3">
      <c r="A262" s="15"/>
    </row>
    <row r="263" spans="1:1" ht="14.4" x14ac:dyDescent="0.3">
      <c r="A263" s="15"/>
    </row>
    <row r="264" spans="1:1" ht="14.4" x14ac:dyDescent="0.3">
      <c r="A264" s="15"/>
    </row>
    <row r="265" spans="1:1" ht="14.4" x14ac:dyDescent="0.3">
      <c r="A265" s="15"/>
    </row>
    <row r="266" spans="1:1" ht="14.4" x14ac:dyDescent="0.3">
      <c r="A266" s="15"/>
    </row>
    <row r="267" spans="1:1" ht="14.4" x14ac:dyDescent="0.3">
      <c r="A267" s="15"/>
    </row>
    <row r="268" spans="1:1" ht="14.4" x14ac:dyDescent="0.3">
      <c r="A268" s="15"/>
    </row>
    <row r="269" spans="1:1" ht="14.4" x14ac:dyDescent="0.3">
      <c r="A269" s="15"/>
    </row>
    <row r="270" spans="1:1" ht="14.4" x14ac:dyDescent="0.3">
      <c r="A270" s="15"/>
    </row>
    <row r="271" spans="1:1" ht="14.4" x14ac:dyDescent="0.3">
      <c r="A271" s="15"/>
    </row>
    <row r="272" spans="1:1" ht="14.4" x14ac:dyDescent="0.3">
      <c r="A272" s="15"/>
    </row>
    <row r="273" spans="1:1" ht="14.4" x14ac:dyDescent="0.3">
      <c r="A273" s="15"/>
    </row>
    <row r="274" spans="1:1" ht="14.4" x14ac:dyDescent="0.3">
      <c r="A274" s="15"/>
    </row>
    <row r="275" spans="1:1" ht="14.4" x14ac:dyDescent="0.3">
      <c r="A275" s="15"/>
    </row>
    <row r="276" spans="1:1" ht="14.4" x14ac:dyDescent="0.3">
      <c r="A276" s="15"/>
    </row>
    <row r="277" spans="1:1" ht="14.4" x14ac:dyDescent="0.3">
      <c r="A277" s="15"/>
    </row>
    <row r="278" spans="1:1" ht="14.4" x14ac:dyDescent="0.3">
      <c r="A278" s="15"/>
    </row>
    <row r="279" spans="1:1" ht="14.4" x14ac:dyDescent="0.3">
      <c r="A279" s="15"/>
    </row>
    <row r="280" spans="1:1" ht="14.4" x14ac:dyDescent="0.3">
      <c r="A280" s="15"/>
    </row>
    <row r="281" spans="1:1" ht="14.4" x14ac:dyDescent="0.3">
      <c r="A281" s="15"/>
    </row>
    <row r="282" spans="1:1" ht="14.4" x14ac:dyDescent="0.3">
      <c r="A282" s="15"/>
    </row>
    <row r="283" spans="1:1" ht="14.4" x14ac:dyDescent="0.3">
      <c r="A283" s="15"/>
    </row>
    <row r="284" spans="1:1" ht="14.4" x14ac:dyDescent="0.3">
      <c r="A284" s="15"/>
    </row>
    <row r="285" spans="1:1" ht="14.4" x14ac:dyDescent="0.3">
      <c r="A285" s="15"/>
    </row>
    <row r="286" spans="1:1" ht="14.4" x14ac:dyDescent="0.3">
      <c r="A286" s="15"/>
    </row>
    <row r="287" spans="1:1" ht="14.4" x14ac:dyDescent="0.3">
      <c r="A287" s="15"/>
    </row>
    <row r="288" spans="1:1" ht="14.4" x14ac:dyDescent="0.3">
      <c r="A288" s="15"/>
    </row>
    <row r="289" spans="1:1" ht="14.4" x14ac:dyDescent="0.3">
      <c r="A289" s="15"/>
    </row>
    <row r="290" spans="1:1" ht="14.4" x14ac:dyDescent="0.3">
      <c r="A290" s="15"/>
    </row>
    <row r="291" spans="1:1" ht="14.4" x14ac:dyDescent="0.3">
      <c r="A291" s="15"/>
    </row>
    <row r="292" spans="1:1" ht="14.4" x14ac:dyDescent="0.3">
      <c r="A292" s="15"/>
    </row>
    <row r="293" spans="1:1" ht="14.4" x14ac:dyDescent="0.3">
      <c r="A293" s="15"/>
    </row>
    <row r="294" spans="1:1" ht="14.4" x14ac:dyDescent="0.3">
      <c r="A294" s="15"/>
    </row>
    <row r="295" spans="1:1" ht="14.4" x14ac:dyDescent="0.3">
      <c r="A295" s="15"/>
    </row>
    <row r="296" spans="1:1" ht="14.4" x14ac:dyDescent="0.3">
      <c r="A296" s="15"/>
    </row>
    <row r="297" spans="1:1" ht="14.4" x14ac:dyDescent="0.3">
      <c r="A297" s="15"/>
    </row>
    <row r="298" spans="1:1" ht="14.4" x14ac:dyDescent="0.3">
      <c r="A298" s="15"/>
    </row>
    <row r="299" spans="1:1" ht="14.4" x14ac:dyDescent="0.3">
      <c r="A299" s="15"/>
    </row>
    <row r="300" spans="1:1" ht="14.4" x14ac:dyDescent="0.3">
      <c r="A300" s="15"/>
    </row>
    <row r="301" spans="1:1" ht="14.4" x14ac:dyDescent="0.3">
      <c r="A301" s="15"/>
    </row>
    <row r="302" spans="1:1" ht="14.4" x14ac:dyDescent="0.3">
      <c r="A302" s="15"/>
    </row>
    <row r="303" spans="1:1" ht="14.4" x14ac:dyDescent="0.3">
      <c r="A303" s="15"/>
    </row>
    <row r="304" spans="1:1" ht="14.4" x14ac:dyDescent="0.3">
      <c r="A304" s="15"/>
    </row>
    <row r="305" spans="1:1" ht="14.4" x14ac:dyDescent="0.3">
      <c r="A305" s="15"/>
    </row>
    <row r="306" spans="1:1" ht="14.4" x14ac:dyDescent="0.3">
      <c r="A306" s="15"/>
    </row>
    <row r="307" spans="1:1" ht="14.4" x14ac:dyDescent="0.3">
      <c r="A307" s="15"/>
    </row>
    <row r="308" spans="1:1" ht="14.4" x14ac:dyDescent="0.3">
      <c r="A308" s="15"/>
    </row>
    <row r="309" spans="1:1" ht="14.4" x14ac:dyDescent="0.3">
      <c r="A309" s="15"/>
    </row>
    <row r="310" spans="1:1" ht="14.4" x14ac:dyDescent="0.3">
      <c r="A310" s="15"/>
    </row>
    <row r="311" spans="1:1" ht="14.4" x14ac:dyDescent="0.3">
      <c r="A311" s="15"/>
    </row>
    <row r="312" spans="1:1" ht="14.4" x14ac:dyDescent="0.3">
      <c r="A312" s="15"/>
    </row>
    <row r="313" spans="1:1" ht="14.4" x14ac:dyDescent="0.3">
      <c r="A313" s="15"/>
    </row>
    <row r="314" spans="1:1" ht="14.4" x14ac:dyDescent="0.3">
      <c r="A314" s="15"/>
    </row>
    <row r="315" spans="1:1" ht="14.4" x14ac:dyDescent="0.3">
      <c r="A315" s="15"/>
    </row>
    <row r="316" spans="1:1" ht="14.4" x14ac:dyDescent="0.3">
      <c r="A316" s="15"/>
    </row>
    <row r="317" spans="1:1" ht="14.4" x14ac:dyDescent="0.3">
      <c r="A317" s="15"/>
    </row>
    <row r="318" spans="1:1" ht="14.4" x14ac:dyDescent="0.3">
      <c r="A318" s="15"/>
    </row>
    <row r="319" spans="1:1" ht="14.4" x14ac:dyDescent="0.3">
      <c r="A319" s="15"/>
    </row>
    <row r="320" spans="1:1" ht="14.4" x14ac:dyDescent="0.3">
      <c r="A320" s="15"/>
    </row>
    <row r="321" spans="1:1" ht="14.4" x14ac:dyDescent="0.3">
      <c r="A321" s="15"/>
    </row>
    <row r="322" spans="1:1" ht="14.4" x14ac:dyDescent="0.3">
      <c r="A322" s="15"/>
    </row>
    <row r="323" spans="1:1" ht="14.4" x14ac:dyDescent="0.3">
      <c r="A323" s="15"/>
    </row>
    <row r="324" spans="1:1" ht="14.4" x14ac:dyDescent="0.3">
      <c r="A324" s="15"/>
    </row>
    <row r="325" spans="1:1" ht="14.4" x14ac:dyDescent="0.3">
      <c r="A325" s="15"/>
    </row>
    <row r="326" spans="1:1" ht="14.4" x14ac:dyDescent="0.3">
      <c r="A326" s="15"/>
    </row>
    <row r="327" spans="1:1" ht="14.4" x14ac:dyDescent="0.3">
      <c r="A327" s="15"/>
    </row>
    <row r="328" spans="1:1" ht="14.4" x14ac:dyDescent="0.3">
      <c r="A328" s="15"/>
    </row>
    <row r="329" spans="1:1" ht="14.4" x14ac:dyDescent="0.3">
      <c r="A329" s="15"/>
    </row>
    <row r="330" spans="1:1" ht="14.4" x14ac:dyDescent="0.3">
      <c r="A330" s="15"/>
    </row>
    <row r="331" spans="1:1" ht="14.4" x14ac:dyDescent="0.3">
      <c r="A331" s="15"/>
    </row>
    <row r="332" spans="1:1" ht="14.4" x14ac:dyDescent="0.3">
      <c r="A332" s="15"/>
    </row>
    <row r="333" spans="1:1" ht="14.4" x14ac:dyDescent="0.3">
      <c r="A333" s="15"/>
    </row>
    <row r="334" spans="1:1" ht="14.4" x14ac:dyDescent="0.3">
      <c r="A334" s="15"/>
    </row>
    <row r="335" spans="1:1" ht="14.4" x14ac:dyDescent="0.3">
      <c r="A335" s="15"/>
    </row>
    <row r="336" spans="1:1" ht="14.4" x14ac:dyDescent="0.3">
      <c r="A336" s="15"/>
    </row>
    <row r="337" spans="1:1" ht="14.4" x14ac:dyDescent="0.3">
      <c r="A337" s="15"/>
    </row>
    <row r="338" spans="1:1" ht="14.4" x14ac:dyDescent="0.3">
      <c r="A338" s="15"/>
    </row>
    <row r="339" spans="1:1" ht="14.4" x14ac:dyDescent="0.3">
      <c r="A339" s="15"/>
    </row>
    <row r="340" spans="1:1" ht="14.4" x14ac:dyDescent="0.3">
      <c r="A340" s="15"/>
    </row>
    <row r="341" spans="1:1" ht="14.4" x14ac:dyDescent="0.3">
      <c r="A341" s="15"/>
    </row>
    <row r="342" spans="1:1" ht="14.4" x14ac:dyDescent="0.3">
      <c r="A342" s="15"/>
    </row>
    <row r="343" spans="1:1" ht="14.4" x14ac:dyDescent="0.3">
      <c r="A343" s="15"/>
    </row>
    <row r="344" spans="1:1" ht="14.4" x14ac:dyDescent="0.3">
      <c r="A344" s="15"/>
    </row>
    <row r="345" spans="1:1" ht="14.4" x14ac:dyDescent="0.3">
      <c r="A345" s="15"/>
    </row>
    <row r="346" spans="1:1" ht="14.4" x14ac:dyDescent="0.3">
      <c r="A346" s="15"/>
    </row>
    <row r="347" spans="1:1" ht="14.4" x14ac:dyDescent="0.3">
      <c r="A347" s="15"/>
    </row>
    <row r="348" spans="1:1" ht="14.4" x14ac:dyDescent="0.3">
      <c r="A348" s="15"/>
    </row>
    <row r="349" spans="1:1" ht="14.4" x14ac:dyDescent="0.3">
      <c r="A349" s="15"/>
    </row>
    <row r="350" spans="1:1" ht="14.4" x14ac:dyDescent="0.3">
      <c r="A350" s="15"/>
    </row>
    <row r="351" spans="1:1" ht="14.4" x14ac:dyDescent="0.3">
      <c r="A351" s="15"/>
    </row>
    <row r="352" spans="1:1" ht="14.4" x14ac:dyDescent="0.3">
      <c r="A352" s="15"/>
    </row>
    <row r="353" spans="1:1" ht="14.4" x14ac:dyDescent="0.3">
      <c r="A353" s="15"/>
    </row>
    <row r="354" spans="1:1" ht="14.4" x14ac:dyDescent="0.3">
      <c r="A354" s="15"/>
    </row>
    <row r="355" spans="1:1" ht="14.4" x14ac:dyDescent="0.3">
      <c r="A355" s="15"/>
    </row>
    <row r="356" spans="1:1" ht="14.4" x14ac:dyDescent="0.3">
      <c r="A356" s="15"/>
    </row>
    <row r="357" spans="1:1" ht="14.4" x14ac:dyDescent="0.3">
      <c r="A357" s="15"/>
    </row>
    <row r="358" spans="1:1" ht="14.4" x14ac:dyDescent="0.3">
      <c r="A358" s="15"/>
    </row>
    <row r="359" spans="1:1" ht="14.4" x14ac:dyDescent="0.3">
      <c r="A359" s="15"/>
    </row>
    <row r="360" spans="1:1" ht="14.4" x14ac:dyDescent="0.3">
      <c r="A360" s="15"/>
    </row>
    <row r="361" spans="1:1" ht="14.4" x14ac:dyDescent="0.3">
      <c r="A361" s="15"/>
    </row>
    <row r="362" spans="1:1" ht="14.4" x14ac:dyDescent="0.3">
      <c r="A362" s="15"/>
    </row>
    <row r="363" spans="1:1" ht="14.4" x14ac:dyDescent="0.3">
      <c r="A363" s="15"/>
    </row>
    <row r="364" spans="1:1" ht="14.4" x14ac:dyDescent="0.3">
      <c r="A364" s="15"/>
    </row>
    <row r="365" spans="1:1" ht="14.4" x14ac:dyDescent="0.3">
      <c r="A365" s="15"/>
    </row>
    <row r="366" spans="1:1" ht="14.4" x14ac:dyDescent="0.3">
      <c r="A366" s="15"/>
    </row>
    <row r="367" spans="1:1" ht="14.4" x14ac:dyDescent="0.3">
      <c r="A367" s="15"/>
    </row>
    <row r="368" spans="1:1" ht="14.4" x14ac:dyDescent="0.3">
      <c r="A368" s="15"/>
    </row>
    <row r="369" spans="1:1" ht="14.4" x14ac:dyDescent="0.3">
      <c r="A369" s="15"/>
    </row>
    <row r="370" spans="1:1" ht="14.4" x14ac:dyDescent="0.3">
      <c r="A370" s="15"/>
    </row>
    <row r="371" spans="1:1" ht="14.4" x14ac:dyDescent="0.3">
      <c r="A371" s="15"/>
    </row>
    <row r="372" spans="1:1" ht="14.4" x14ac:dyDescent="0.3">
      <c r="A372" s="15"/>
    </row>
    <row r="373" spans="1:1" ht="14.4" x14ac:dyDescent="0.3">
      <c r="A373" s="15"/>
    </row>
    <row r="374" spans="1:1" ht="14.4" x14ac:dyDescent="0.3">
      <c r="A374" s="15"/>
    </row>
    <row r="375" spans="1:1" ht="14.4" x14ac:dyDescent="0.3">
      <c r="A375" s="15"/>
    </row>
    <row r="376" spans="1:1" ht="14.4" x14ac:dyDescent="0.3">
      <c r="A376" s="15"/>
    </row>
    <row r="377" spans="1:1" ht="14.4" x14ac:dyDescent="0.3">
      <c r="A377" s="15"/>
    </row>
    <row r="378" spans="1:1" ht="14.4" x14ac:dyDescent="0.3">
      <c r="A378" s="15"/>
    </row>
    <row r="379" spans="1:1" ht="14.4" x14ac:dyDescent="0.3">
      <c r="A379" s="15"/>
    </row>
    <row r="380" spans="1:1" ht="14.4" x14ac:dyDescent="0.3">
      <c r="A380" s="15"/>
    </row>
    <row r="381" spans="1:1" ht="14.4" x14ac:dyDescent="0.3">
      <c r="A381" s="15"/>
    </row>
    <row r="382" spans="1:1" ht="14.4" x14ac:dyDescent="0.3">
      <c r="A382" s="15"/>
    </row>
    <row r="383" spans="1:1" ht="14.4" x14ac:dyDescent="0.3">
      <c r="A383" s="15"/>
    </row>
    <row r="384" spans="1:1" ht="14.4" x14ac:dyDescent="0.3">
      <c r="A384" s="15"/>
    </row>
    <row r="385" spans="1:1" ht="14.4" x14ac:dyDescent="0.3">
      <c r="A385" s="15"/>
    </row>
    <row r="386" spans="1:1" ht="14.4" x14ac:dyDescent="0.3">
      <c r="A386" s="15"/>
    </row>
    <row r="387" spans="1:1" ht="14.4" x14ac:dyDescent="0.3">
      <c r="A387" s="15"/>
    </row>
    <row r="388" spans="1:1" ht="14.4" x14ac:dyDescent="0.3">
      <c r="A388" s="15"/>
    </row>
    <row r="389" spans="1:1" ht="14.4" x14ac:dyDescent="0.3">
      <c r="A389" s="15"/>
    </row>
    <row r="390" spans="1:1" ht="14.4" x14ac:dyDescent="0.3">
      <c r="A390" s="15"/>
    </row>
    <row r="391" spans="1:1" ht="14.4" x14ac:dyDescent="0.3">
      <c r="A391" s="15"/>
    </row>
    <row r="392" spans="1:1" ht="14.4" x14ac:dyDescent="0.3">
      <c r="A392" s="15"/>
    </row>
    <row r="393" spans="1:1" ht="14.4" x14ac:dyDescent="0.3">
      <c r="A393" s="15"/>
    </row>
    <row r="394" spans="1:1" ht="14.4" x14ac:dyDescent="0.3">
      <c r="A394" s="15"/>
    </row>
    <row r="395" spans="1:1" ht="14.4" x14ac:dyDescent="0.3">
      <c r="A395" s="15"/>
    </row>
    <row r="396" spans="1:1" ht="14.4" x14ac:dyDescent="0.3">
      <c r="A396" s="15"/>
    </row>
    <row r="397" spans="1:1" ht="14.4" x14ac:dyDescent="0.3">
      <c r="A397" s="15"/>
    </row>
    <row r="398" spans="1:1" ht="14.4" x14ac:dyDescent="0.3">
      <c r="A398" s="15"/>
    </row>
    <row r="399" spans="1:1" ht="14.4" x14ac:dyDescent="0.3">
      <c r="A399" s="15"/>
    </row>
    <row r="400" spans="1:1" ht="14.4" x14ac:dyDescent="0.3">
      <c r="A400" s="15"/>
    </row>
    <row r="401" spans="1:1" ht="14.4" x14ac:dyDescent="0.3">
      <c r="A401" s="15"/>
    </row>
    <row r="402" spans="1:1" ht="14.4" x14ac:dyDescent="0.3">
      <c r="A402" s="15"/>
    </row>
    <row r="403" spans="1:1" ht="14.4" x14ac:dyDescent="0.3">
      <c r="A403" s="15"/>
    </row>
    <row r="404" spans="1:1" ht="14.4" x14ac:dyDescent="0.3">
      <c r="A404" s="15"/>
    </row>
    <row r="405" spans="1:1" ht="14.4" x14ac:dyDescent="0.3">
      <c r="A405" s="15"/>
    </row>
    <row r="406" spans="1:1" ht="14.4" x14ac:dyDescent="0.3">
      <c r="A406" s="15"/>
    </row>
    <row r="407" spans="1:1" ht="14.4" x14ac:dyDescent="0.3">
      <c r="A407" s="15"/>
    </row>
    <row r="408" spans="1:1" ht="14.4" x14ac:dyDescent="0.3">
      <c r="A408" s="15"/>
    </row>
    <row r="409" spans="1:1" ht="14.4" x14ac:dyDescent="0.3">
      <c r="A409" s="15"/>
    </row>
    <row r="410" spans="1:1" ht="14.4" x14ac:dyDescent="0.3">
      <c r="A410" s="15"/>
    </row>
    <row r="411" spans="1:1" ht="14.4" x14ac:dyDescent="0.3">
      <c r="A411" s="15"/>
    </row>
    <row r="412" spans="1:1" ht="14.4" x14ac:dyDescent="0.3">
      <c r="A412" s="15"/>
    </row>
    <row r="413" spans="1:1" ht="14.4" x14ac:dyDescent="0.3">
      <c r="A413" s="15"/>
    </row>
    <row r="414" spans="1:1" ht="14.4" x14ac:dyDescent="0.3">
      <c r="A414" s="15"/>
    </row>
    <row r="415" spans="1:1" ht="14.4" x14ac:dyDescent="0.3">
      <c r="A415" s="15"/>
    </row>
    <row r="416" spans="1:1" ht="14.4" x14ac:dyDescent="0.3">
      <c r="A416" s="15"/>
    </row>
    <row r="417" spans="1:1" ht="14.4" x14ac:dyDescent="0.3">
      <c r="A417" s="15"/>
    </row>
    <row r="418" spans="1:1" ht="14.4" x14ac:dyDescent="0.3">
      <c r="A418" s="15"/>
    </row>
    <row r="419" spans="1:1" ht="14.4" x14ac:dyDescent="0.3">
      <c r="A419" s="15"/>
    </row>
    <row r="420" spans="1:1" ht="14.4" x14ac:dyDescent="0.3">
      <c r="A420" s="15"/>
    </row>
    <row r="421" spans="1:1" ht="14.4" x14ac:dyDescent="0.3">
      <c r="A421" s="15"/>
    </row>
    <row r="422" spans="1:1" ht="14.4" x14ac:dyDescent="0.3">
      <c r="A422" s="15"/>
    </row>
    <row r="423" spans="1:1" ht="14.4" x14ac:dyDescent="0.3">
      <c r="A423" s="15"/>
    </row>
    <row r="424" spans="1:1" ht="14.4" x14ac:dyDescent="0.3">
      <c r="A424" s="15"/>
    </row>
    <row r="425" spans="1:1" ht="14.4" x14ac:dyDescent="0.3">
      <c r="A425" s="15"/>
    </row>
    <row r="426" spans="1:1" ht="14.4" x14ac:dyDescent="0.3">
      <c r="A426" s="15"/>
    </row>
    <row r="427" spans="1:1" ht="14.4" x14ac:dyDescent="0.3">
      <c r="A427" s="15"/>
    </row>
    <row r="428" spans="1:1" ht="14.4" x14ac:dyDescent="0.3">
      <c r="A428" s="15"/>
    </row>
    <row r="429" spans="1:1" ht="14.4" x14ac:dyDescent="0.3">
      <c r="A429" s="15"/>
    </row>
    <row r="430" spans="1:1" ht="14.4" x14ac:dyDescent="0.3">
      <c r="A430" s="15"/>
    </row>
    <row r="431" spans="1:1" ht="14.4" x14ac:dyDescent="0.3">
      <c r="A431" s="15"/>
    </row>
    <row r="432" spans="1:1" ht="14.4" x14ac:dyDescent="0.3">
      <c r="A432" s="15"/>
    </row>
    <row r="433" spans="1:1" ht="14.4" x14ac:dyDescent="0.3">
      <c r="A433" s="15"/>
    </row>
    <row r="434" spans="1:1" ht="14.4" x14ac:dyDescent="0.3">
      <c r="A434" s="15"/>
    </row>
    <row r="435" spans="1:1" ht="14.4" x14ac:dyDescent="0.3">
      <c r="A435" s="15"/>
    </row>
    <row r="436" spans="1:1" ht="14.4" x14ac:dyDescent="0.3">
      <c r="A436" s="15"/>
    </row>
    <row r="437" spans="1:1" ht="14.4" x14ac:dyDescent="0.3">
      <c r="A437" s="15"/>
    </row>
    <row r="438" spans="1:1" ht="14.4" x14ac:dyDescent="0.3">
      <c r="A438" s="15"/>
    </row>
    <row r="439" spans="1:1" ht="14.4" x14ac:dyDescent="0.3">
      <c r="A439" s="15"/>
    </row>
    <row r="440" spans="1:1" ht="14.4" x14ac:dyDescent="0.3">
      <c r="A440" s="15"/>
    </row>
    <row r="441" spans="1:1" ht="14.4" x14ac:dyDescent="0.3">
      <c r="A441" s="15"/>
    </row>
    <row r="442" spans="1:1" ht="14.4" x14ac:dyDescent="0.3">
      <c r="A442" s="15"/>
    </row>
    <row r="443" spans="1:1" ht="14.4" x14ac:dyDescent="0.3">
      <c r="A443" s="15"/>
    </row>
    <row r="444" spans="1:1" ht="14.4" x14ac:dyDescent="0.3">
      <c r="A444" s="15"/>
    </row>
    <row r="445" spans="1:1" ht="14.4" x14ac:dyDescent="0.3">
      <c r="A445" s="15"/>
    </row>
    <row r="446" spans="1:1" ht="14.4" x14ac:dyDescent="0.3">
      <c r="A446" s="15"/>
    </row>
    <row r="447" spans="1:1" ht="14.4" x14ac:dyDescent="0.3">
      <c r="A447" s="15"/>
    </row>
    <row r="448" spans="1:1" ht="14.4" x14ac:dyDescent="0.3">
      <c r="A448" s="15"/>
    </row>
    <row r="449" spans="1:1" ht="14.4" x14ac:dyDescent="0.3">
      <c r="A449" s="15"/>
    </row>
    <row r="450" spans="1:1" ht="14.4" x14ac:dyDescent="0.3">
      <c r="A450" s="15"/>
    </row>
    <row r="451" spans="1:1" ht="14.4" x14ac:dyDescent="0.3">
      <c r="A451" s="15"/>
    </row>
    <row r="452" spans="1:1" ht="14.4" x14ac:dyDescent="0.3">
      <c r="A452" s="15"/>
    </row>
    <row r="453" spans="1:1" ht="14.4" x14ac:dyDescent="0.3">
      <c r="A453" s="15"/>
    </row>
    <row r="454" spans="1:1" ht="14.4" x14ac:dyDescent="0.3">
      <c r="A454" s="15"/>
    </row>
    <row r="455" spans="1:1" ht="14.4" x14ac:dyDescent="0.3">
      <c r="A455" s="15"/>
    </row>
    <row r="456" spans="1:1" ht="14.4" x14ac:dyDescent="0.3">
      <c r="A456" s="15"/>
    </row>
    <row r="457" spans="1:1" ht="14.4" x14ac:dyDescent="0.3">
      <c r="A457" s="15"/>
    </row>
    <row r="458" spans="1:1" ht="14.4" x14ac:dyDescent="0.3">
      <c r="A458" s="15"/>
    </row>
    <row r="459" spans="1:1" ht="14.4" x14ac:dyDescent="0.3">
      <c r="A459" s="15"/>
    </row>
    <row r="460" spans="1:1" ht="14.4" x14ac:dyDescent="0.3">
      <c r="A460" s="15"/>
    </row>
    <row r="461" spans="1:1" ht="14.4" x14ac:dyDescent="0.3">
      <c r="A461" s="15"/>
    </row>
    <row r="462" spans="1:1" ht="14.4" x14ac:dyDescent="0.3">
      <c r="A462" s="15"/>
    </row>
    <row r="463" spans="1:1" ht="14.4" x14ac:dyDescent="0.3">
      <c r="A463" s="15"/>
    </row>
    <row r="464" spans="1:1" ht="14.4" x14ac:dyDescent="0.3">
      <c r="A464" s="15"/>
    </row>
    <row r="465" spans="1:1" ht="14.4" x14ac:dyDescent="0.3">
      <c r="A465" s="15"/>
    </row>
    <row r="466" spans="1:1" ht="14.4" x14ac:dyDescent="0.3">
      <c r="A466" s="15"/>
    </row>
    <row r="467" spans="1:1" ht="14.4" x14ac:dyDescent="0.3">
      <c r="A467" s="15"/>
    </row>
    <row r="468" spans="1:1" ht="14.4" x14ac:dyDescent="0.3">
      <c r="A468" s="15"/>
    </row>
    <row r="469" spans="1:1" ht="14.4" x14ac:dyDescent="0.3">
      <c r="A469" s="15"/>
    </row>
    <row r="470" spans="1:1" ht="14.4" x14ac:dyDescent="0.3">
      <c r="A470" s="15"/>
    </row>
    <row r="471" spans="1:1" ht="14.4" x14ac:dyDescent="0.3">
      <c r="A471" s="15"/>
    </row>
    <row r="472" spans="1:1" ht="14.4" x14ac:dyDescent="0.3">
      <c r="A472" s="15"/>
    </row>
    <row r="473" spans="1:1" ht="14.4" x14ac:dyDescent="0.3">
      <c r="A473" s="15"/>
    </row>
    <row r="474" spans="1:1" ht="14.4" x14ac:dyDescent="0.3">
      <c r="A474" s="15"/>
    </row>
    <row r="475" spans="1:1" ht="14.4" x14ac:dyDescent="0.3">
      <c r="A475" s="15"/>
    </row>
    <row r="476" spans="1:1" ht="14.4" x14ac:dyDescent="0.3">
      <c r="A476" s="15"/>
    </row>
    <row r="477" spans="1:1" ht="14.4" x14ac:dyDescent="0.3">
      <c r="A477" s="15"/>
    </row>
    <row r="478" spans="1:1" ht="14.4" x14ac:dyDescent="0.3">
      <c r="A478" s="15"/>
    </row>
    <row r="479" spans="1:1" ht="14.4" x14ac:dyDescent="0.3">
      <c r="A479" s="15"/>
    </row>
    <row r="480" spans="1:1" ht="14.4" x14ac:dyDescent="0.3">
      <c r="A480" s="15"/>
    </row>
    <row r="481" spans="1:1" ht="14.4" x14ac:dyDescent="0.3">
      <c r="A481" s="15"/>
    </row>
    <row r="482" spans="1:1" ht="14.4" x14ac:dyDescent="0.3">
      <c r="A482" s="15"/>
    </row>
    <row r="483" spans="1:1" ht="14.4" x14ac:dyDescent="0.3">
      <c r="A483" s="15"/>
    </row>
    <row r="484" spans="1:1" ht="14.4" x14ac:dyDescent="0.3">
      <c r="A484" s="15"/>
    </row>
    <row r="485" spans="1:1" ht="14.4" x14ac:dyDescent="0.3">
      <c r="A485" s="15"/>
    </row>
    <row r="486" spans="1:1" ht="14.4" x14ac:dyDescent="0.3">
      <c r="A486" s="15"/>
    </row>
    <row r="487" spans="1:1" ht="14.4" x14ac:dyDescent="0.3">
      <c r="A487" s="15"/>
    </row>
    <row r="488" spans="1:1" ht="14.4" x14ac:dyDescent="0.3">
      <c r="A488" s="15"/>
    </row>
    <row r="489" spans="1:1" ht="14.4" x14ac:dyDescent="0.3">
      <c r="A489" s="15"/>
    </row>
    <row r="490" spans="1:1" ht="14.4" x14ac:dyDescent="0.3">
      <c r="A490" s="15"/>
    </row>
    <row r="491" spans="1:1" ht="14.4" x14ac:dyDescent="0.3">
      <c r="A491" s="15"/>
    </row>
    <row r="492" spans="1:1" ht="14.4" x14ac:dyDescent="0.3">
      <c r="A492" s="15"/>
    </row>
    <row r="493" spans="1:1" ht="14.4" x14ac:dyDescent="0.3">
      <c r="A493" s="15"/>
    </row>
    <row r="494" spans="1:1" ht="14.4" x14ac:dyDescent="0.3">
      <c r="A494" s="15"/>
    </row>
    <row r="495" spans="1:1" ht="14.4" x14ac:dyDescent="0.3">
      <c r="A495" s="15"/>
    </row>
    <row r="496" spans="1:1" ht="14.4" x14ac:dyDescent="0.3">
      <c r="A496" s="15"/>
    </row>
    <row r="497" spans="1:1" ht="14.4" x14ac:dyDescent="0.3">
      <c r="A497" s="15"/>
    </row>
    <row r="498" spans="1:1" ht="14.4" x14ac:dyDescent="0.3">
      <c r="A498" s="15"/>
    </row>
    <row r="499" spans="1:1" ht="14.4" x14ac:dyDescent="0.3">
      <c r="A499" s="15"/>
    </row>
    <row r="500" spans="1:1" ht="14.4" x14ac:dyDescent="0.3">
      <c r="A500" s="15"/>
    </row>
    <row r="501" spans="1:1" ht="14.4" x14ac:dyDescent="0.3">
      <c r="A501" s="15"/>
    </row>
    <row r="502" spans="1:1" ht="14.4" x14ac:dyDescent="0.3">
      <c r="A502" s="15"/>
    </row>
    <row r="503" spans="1:1" ht="14.4" x14ac:dyDescent="0.3">
      <c r="A503" s="15"/>
    </row>
    <row r="504" spans="1:1" ht="14.4" x14ac:dyDescent="0.3">
      <c r="A504" s="15"/>
    </row>
    <row r="505" spans="1:1" ht="14.4" x14ac:dyDescent="0.3">
      <c r="A505" s="15"/>
    </row>
    <row r="506" spans="1:1" ht="14.4" x14ac:dyDescent="0.3">
      <c r="A506" s="15"/>
    </row>
    <row r="507" spans="1:1" ht="14.4" x14ac:dyDescent="0.3">
      <c r="A507" s="15"/>
    </row>
    <row r="508" spans="1:1" ht="14.4" x14ac:dyDescent="0.3">
      <c r="A508" s="15"/>
    </row>
    <row r="509" spans="1:1" ht="14.4" x14ac:dyDescent="0.3">
      <c r="A509" s="15"/>
    </row>
    <row r="510" spans="1:1" ht="14.4" x14ac:dyDescent="0.3">
      <c r="A510" s="15"/>
    </row>
    <row r="511" spans="1:1" ht="14.4" x14ac:dyDescent="0.3">
      <c r="A511" s="15"/>
    </row>
    <row r="512" spans="1:1" ht="14.4" x14ac:dyDescent="0.3">
      <c r="A512" s="15"/>
    </row>
    <row r="513" spans="1:1" ht="14.4" x14ac:dyDescent="0.3">
      <c r="A513" s="15"/>
    </row>
    <row r="514" spans="1:1" ht="14.4" x14ac:dyDescent="0.3">
      <c r="A514" s="15"/>
    </row>
    <row r="515" spans="1:1" ht="14.4" x14ac:dyDescent="0.3">
      <c r="A515" s="15"/>
    </row>
    <row r="516" spans="1:1" ht="14.4" x14ac:dyDescent="0.3">
      <c r="A516" s="15"/>
    </row>
    <row r="517" spans="1:1" ht="14.4" x14ac:dyDescent="0.3">
      <c r="A517" s="15"/>
    </row>
    <row r="518" spans="1:1" ht="14.4" x14ac:dyDescent="0.3">
      <c r="A518" s="15"/>
    </row>
    <row r="519" spans="1:1" ht="14.4" x14ac:dyDescent="0.3">
      <c r="A519" s="15"/>
    </row>
    <row r="520" spans="1:1" ht="14.4" x14ac:dyDescent="0.3">
      <c r="A520" s="15"/>
    </row>
    <row r="521" spans="1:1" ht="14.4" x14ac:dyDescent="0.3">
      <c r="A521" s="15"/>
    </row>
    <row r="522" spans="1:1" ht="14.4" x14ac:dyDescent="0.3">
      <c r="A522" s="15"/>
    </row>
    <row r="523" spans="1:1" ht="14.4" x14ac:dyDescent="0.3">
      <c r="A523" s="15"/>
    </row>
    <row r="524" spans="1:1" ht="14.4" x14ac:dyDescent="0.3">
      <c r="A524" s="15"/>
    </row>
    <row r="525" spans="1:1" ht="14.4" x14ac:dyDescent="0.3">
      <c r="A525" s="15"/>
    </row>
    <row r="526" spans="1:1" ht="14.4" x14ac:dyDescent="0.3">
      <c r="A526" s="15"/>
    </row>
    <row r="527" spans="1:1" ht="14.4" x14ac:dyDescent="0.3">
      <c r="A527" s="15"/>
    </row>
    <row r="528" spans="1:1" ht="14.4" x14ac:dyDescent="0.3">
      <c r="A528" s="15"/>
    </row>
    <row r="529" spans="1:1" ht="14.4" x14ac:dyDescent="0.3">
      <c r="A529" s="15"/>
    </row>
    <row r="530" spans="1:1" ht="14.4" x14ac:dyDescent="0.3">
      <c r="A530" s="15"/>
    </row>
    <row r="531" spans="1:1" ht="14.4" x14ac:dyDescent="0.3">
      <c r="A531" s="15"/>
    </row>
    <row r="532" spans="1:1" ht="14.4" x14ac:dyDescent="0.3">
      <c r="A532" s="15"/>
    </row>
    <row r="533" spans="1:1" ht="14.4" x14ac:dyDescent="0.3">
      <c r="A533" s="15"/>
    </row>
    <row r="534" spans="1:1" ht="14.4" x14ac:dyDescent="0.3">
      <c r="A534" s="15"/>
    </row>
    <row r="535" spans="1:1" ht="14.4" x14ac:dyDescent="0.3">
      <c r="A535" s="15"/>
    </row>
    <row r="536" spans="1:1" ht="14.4" x14ac:dyDescent="0.3">
      <c r="A536" s="15"/>
    </row>
    <row r="537" spans="1:1" ht="14.4" x14ac:dyDescent="0.3">
      <c r="A537" s="15"/>
    </row>
    <row r="538" spans="1:1" ht="14.4" x14ac:dyDescent="0.3">
      <c r="A538" s="15"/>
    </row>
    <row r="539" spans="1:1" ht="14.4" x14ac:dyDescent="0.3">
      <c r="A539" s="15"/>
    </row>
    <row r="540" spans="1:1" ht="14.4" x14ac:dyDescent="0.3">
      <c r="A540" s="15"/>
    </row>
    <row r="541" spans="1:1" ht="14.4" x14ac:dyDescent="0.3">
      <c r="A541" s="15"/>
    </row>
    <row r="542" spans="1:1" ht="14.4" x14ac:dyDescent="0.3">
      <c r="A542" s="15"/>
    </row>
    <row r="543" spans="1:1" ht="14.4" x14ac:dyDescent="0.3">
      <c r="A543" s="15"/>
    </row>
    <row r="544" spans="1:1" ht="14.4" x14ac:dyDescent="0.3">
      <c r="A544" s="15"/>
    </row>
    <row r="545" spans="1:1" ht="14.4" x14ac:dyDescent="0.3">
      <c r="A545" s="15"/>
    </row>
    <row r="546" spans="1:1" ht="14.4" x14ac:dyDescent="0.3">
      <c r="A546" s="15"/>
    </row>
    <row r="547" spans="1:1" ht="14.4" x14ac:dyDescent="0.3">
      <c r="A547" s="15"/>
    </row>
    <row r="548" spans="1:1" ht="14.4" x14ac:dyDescent="0.3">
      <c r="A548" s="15"/>
    </row>
    <row r="549" spans="1:1" ht="14.4" x14ac:dyDescent="0.3">
      <c r="A549" s="15"/>
    </row>
    <row r="550" spans="1:1" ht="14.4" x14ac:dyDescent="0.3">
      <c r="A550" s="15"/>
    </row>
    <row r="551" spans="1:1" ht="14.4" x14ac:dyDescent="0.3">
      <c r="A551" s="15"/>
    </row>
    <row r="552" spans="1:1" ht="14.4" x14ac:dyDescent="0.3">
      <c r="A552" s="15"/>
    </row>
    <row r="553" spans="1:1" ht="14.4" x14ac:dyDescent="0.3">
      <c r="A553" s="15"/>
    </row>
    <row r="554" spans="1:1" ht="14.4" x14ac:dyDescent="0.3">
      <c r="A554" s="15"/>
    </row>
    <row r="555" spans="1:1" ht="14.4" x14ac:dyDescent="0.3">
      <c r="A555" s="15"/>
    </row>
    <row r="556" spans="1:1" ht="14.4" x14ac:dyDescent="0.3">
      <c r="A556" s="15"/>
    </row>
    <row r="557" spans="1:1" ht="14.4" x14ac:dyDescent="0.3">
      <c r="A557" s="15"/>
    </row>
    <row r="558" spans="1:1" ht="14.4" x14ac:dyDescent="0.3">
      <c r="A558" s="15"/>
    </row>
    <row r="559" spans="1:1" ht="14.4" x14ac:dyDescent="0.3">
      <c r="A559" s="15"/>
    </row>
    <row r="560" spans="1:1" ht="14.4" x14ac:dyDescent="0.3">
      <c r="A560" s="15"/>
    </row>
    <row r="561" spans="1:1" ht="14.4" x14ac:dyDescent="0.3">
      <c r="A561" s="15"/>
    </row>
    <row r="562" spans="1:1" ht="14.4" x14ac:dyDescent="0.3">
      <c r="A562" s="15"/>
    </row>
    <row r="563" spans="1:1" ht="14.4" x14ac:dyDescent="0.3">
      <c r="A563" s="15"/>
    </row>
    <row r="564" spans="1:1" ht="14.4" x14ac:dyDescent="0.3">
      <c r="A564" s="15"/>
    </row>
    <row r="565" spans="1:1" ht="14.4" x14ac:dyDescent="0.3">
      <c r="A565" s="15"/>
    </row>
    <row r="566" spans="1:1" ht="14.4" x14ac:dyDescent="0.3">
      <c r="A566" s="15"/>
    </row>
    <row r="567" spans="1:1" ht="14.4" x14ac:dyDescent="0.3">
      <c r="A567" s="15"/>
    </row>
    <row r="568" spans="1:1" ht="14.4" x14ac:dyDescent="0.3">
      <c r="A568" s="15"/>
    </row>
    <row r="569" spans="1:1" ht="14.4" x14ac:dyDescent="0.3">
      <c r="A569" s="15"/>
    </row>
    <row r="570" spans="1:1" ht="14.4" x14ac:dyDescent="0.3">
      <c r="A570" s="15"/>
    </row>
    <row r="571" spans="1:1" ht="14.4" x14ac:dyDescent="0.3">
      <c r="A571" s="15"/>
    </row>
    <row r="572" spans="1:1" ht="14.4" x14ac:dyDescent="0.3">
      <c r="A572" s="15"/>
    </row>
    <row r="573" spans="1:1" ht="14.4" x14ac:dyDescent="0.3">
      <c r="A573" s="15"/>
    </row>
    <row r="574" spans="1:1" ht="14.4" x14ac:dyDescent="0.3">
      <c r="A574" s="15"/>
    </row>
    <row r="575" spans="1:1" ht="14.4" x14ac:dyDescent="0.3">
      <c r="A575" s="15"/>
    </row>
    <row r="576" spans="1:1" ht="14.4" x14ac:dyDescent="0.3">
      <c r="A576" s="15"/>
    </row>
    <row r="577" spans="1:1" ht="14.4" x14ac:dyDescent="0.3">
      <c r="A577" s="15"/>
    </row>
    <row r="578" spans="1:1" ht="14.4" x14ac:dyDescent="0.3">
      <c r="A578" s="15"/>
    </row>
    <row r="579" spans="1:1" ht="14.4" x14ac:dyDescent="0.3">
      <c r="A579" s="15"/>
    </row>
    <row r="580" spans="1:1" ht="14.4" x14ac:dyDescent="0.3">
      <c r="A580" s="15"/>
    </row>
    <row r="581" spans="1:1" ht="14.4" x14ac:dyDescent="0.3">
      <c r="A581" s="15"/>
    </row>
    <row r="582" spans="1:1" ht="14.4" x14ac:dyDescent="0.3">
      <c r="A582" s="15"/>
    </row>
    <row r="583" spans="1:1" ht="14.4" x14ac:dyDescent="0.3">
      <c r="A583" s="15"/>
    </row>
    <row r="584" spans="1:1" ht="14.4" x14ac:dyDescent="0.3">
      <c r="A584" s="15"/>
    </row>
    <row r="585" spans="1:1" ht="14.4" x14ac:dyDescent="0.3">
      <c r="A585" s="15"/>
    </row>
    <row r="586" spans="1:1" ht="14.4" x14ac:dyDescent="0.3">
      <c r="A586" s="15"/>
    </row>
    <row r="587" spans="1:1" ht="14.4" x14ac:dyDescent="0.3">
      <c r="A587" s="15"/>
    </row>
    <row r="588" spans="1:1" ht="14.4" x14ac:dyDescent="0.3">
      <c r="A588" s="15"/>
    </row>
    <row r="589" spans="1:1" ht="14.4" x14ac:dyDescent="0.3">
      <c r="A589" s="15"/>
    </row>
    <row r="590" spans="1:1" ht="14.4" x14ac:dyDescent="0.3">
      <c r="A590" s="15"/>
    </row>
    <row r="591" spans="1:1" ht="14.4" x14ac:dyDescent="0.3">
      <c r="A591" s="15"/>
    </row>
    <row r="592" spans="1:1" ht="14.4" x14ac:dyDescent="0.3">
      <c r="A592" s="15"/>
    </row>
    <row r="593" spans="1:1" ht="14.4" x14ac:dyDescent="0.3">
      <c r="A593" s="15"/>
    </row>
    <row r="594" spans="1:1" ht="14.4" x14ac:dyDescent="0.3">
      <c r="A594" s="15"/>
    </row>
    <row r="595" spans="1:1" ht="14.4" x14ac:dyDescent="0.3">
      <c r="A595" s="15"/>
    </row>
    <row r="596" spans="1:1" ht="14.4" x14ac:dyDescent="0.3">
      <c r="A596" s="15"/>
    </row>
    <row r="597" spans="1:1" ht="14.4" x14ac:dyDescent="0.3">
      <c r="A597" s="15"/>
    </row>
    <row r="598" spans="1:1" ht="14.4" x14ac:dyDescent="0.3">
      <c r="A598" s="15"/>
    </row>
    <row r="599" spans="1:1" ht="14.4" x14ac:dyDescent="0.3">
      <c r="A599" s="15"/>
    </row>
    <row r="600" spans="1:1" ht="14.4" x14ac:dyDescent="0.3">
      <c r="A600" s="15"/>
    </row>
    <row r="601" spans="1:1" ht="14.4" x14ac:dyDescent="0.3">
      <c r="A601" s="15"/>
    </row>
    <row r="602" spans="1:1" ht="14.4" x14ac:dyDescent="0.3">
      <c r="A602" s="15"/>
    </row>
    <row r="603" spans="1:1" ht="14.4" x14ac:dyDescent="0.3">
      <c r="A603" s="15"/>
    </row>
    <row r="604" spans="1:1" ht="14.4" x14ac:dyDescent="0.3">
      <c r="A604" s="15"/>
    </row>
    <row r="605" spans="1:1" ht="14.4" x14ac:dyDescent="0.3">
      <c r="A605" s="15"/>
    </row>
    <row r="606" spans="1:1" ht="14.4" x14ac:dyDescent="0.3">
      <c r="A606" s="15"/>
    </row>
    <row r="607" spans="1:1" ht="14.4" x14ac:dyDescent="0.3">
      <c r="A607" s="15"/>
    </row>
    <row r="608" spans="1:1" ht="14.4" x14ac:dyDescent="0.3">
      <c r="A608" s="15"/>
    </row>
    <row r="609" spans="1:1" ht="14.4" x14ac:dyDescent="0.3">
      <c r="A609" s="15"/>
    </row>
    <row r="610" spans="1:1" ht="14.4" x14ac:dyDescent="0.3">
      <c r="A610" s="15"/>
    </row>
    <row r="611" spans="1:1" ht="14.4" x14ac:dyDescent="0.3">
      <c r="A611" s="15"/>
    </row>
    <row r="612" spans="1:1" ht="14.4" x14ac:dyDescent="0.3">
      <c r="A612" s="15"/>
    </row>
    <row r="613" spans="1:1" ht="14.4" x14ac:dyDescent="0.3">
      <c r="A613" s="15"/>
    </row>
    <row r="614" spans="1:1" ht="14.4" x14ac:dyDescent="0.3">
      <c r="A614" s="15"/>
    </row>
    <row r="615" spans="1:1" ht="14.4" x14ac:dyDescent="0.3">
      <c r="A615" s="15"/>
    </row>
    <row r="616" spans="1:1" ht="14.4" x14ac:dyDescent="0.3">
      <c r="A616" s="15"/>
    </row>
    <row r="617" spans="1:1" ht="14.4" x14ac:dyDescent="0.3">
      <c r="A617" s="15"/>
    </row>
    <row r="618" spans="1:1" ht="14.4" x14ac:dyDescent="0.3">
      <c r="A618" s="15"/>
    </row>
    <row r="619" spans="1:1" ht="14.4" x14ac:dyDescent="0.3">
      <c r="A619" s="15"/>
    </row>
    <row r="620" spans="1:1" ht="14.4" x14ac:dyDescent="0.3">
      <c r="A620" s="15"/>
    </row>
    <row r="621" spans="1:1" ht="14.4" x14ac:dyDescent="0.3">
      <c r="A621" s="15"/>
    </row>
    <row r="622" spans="1:1" ht="14.4" x14ac:dyDescent="0.3">
      <c r="A622" s="15"/>
    </row>
    <row r="623" spans="1:1" ht="14.4" x14ac:dyDescent="0.3">
      <c r="A623" s="15"/>
    </row>
    <row r="624" spans="1:1" ht="14.4" x14ac:dyDescent="0.3">
      <c r="A624" s="15"/>
    </row>
    <row r="625" spans="1:1" ht="14.4" x14ac:dyDescent="0.3">
      <c r="A625" s="15"/>
    </row>
    <row r="626" spans="1:1" ht="14.4" x14ac:dyDescent="0.3">
      <c r="A626" s="15"/>
    </row>
    <row r="627" spans="1:1" ht="14.4" x14ac:dyDescent="0.3">
      <c r="A627" s="15"/>
    </row>
    <row r="628" spans="1:1" ht="14.4" x14ac:dyDescent="0.3">
      <c r="A628" s="15"/>
    </row>
    <row r="629" spans="1:1" ht="14.4" x14ac:dyDescent="0.3">
      <c r="A629" s="15"/>
    </row>
    <row r="630" spans="1:1" ht="14.4" x14ac:dyDescent="0.3">
      <c r="A630" s="15"/>
    </row>
    <row r="631" spans="1:1" ht="14.4" x14ac:dyDescent="0.3">
      <c r="A631" s="15"/>
    </row>
    <row r="632" spans="1:1" ht="14.4" x14ac:dyDescent="0.3">
      <c r="A632" s="15"/>
    </row>
    <row r="633" spans="1:1" ht="14.4" x14ac:dyDescent="0.3">
      <c r="A633" s="15"/>
    </row>
    <row r="634" spans="1:1" ht="14.4" x14ac:dyDescent="0.3">
      <c r="A634" s="15"/>
    </row>
    <row r="635" spans="1:1" ht="14.4" x14ac:dyDescent="0.3">
      <c r="A635" s="15"/>
    </row>
    <row r="636" spans="1:1" ht="14.4" x14ac:dyDescent="0.3">
      <c r="A636" s="15"/>
    </row>
    <row r="637" spans="1:1" ht="14.4" x14ac:dyDescent="0.3">
      <c r="A637" s="15"/>
    </row>
    <row r="638" spans="1:1" ht="14.4" x14ac:dyDescent="0.3">
      <c r="A638" s="15"/>
    </row>
    <row r="639" spans="1:1" ht="14.4" x14ac:dyDescent="0.3">
      <c r="A639" s="15"/>
    </row>
    <row r="640" spans="1:1" ht="14.4" x14ac:dyDescent="0.3">
      <c r="A640" s="15"/>
    </row>
    <row r="641" spans="1:1" ht="14.4" x14ac:dyDescent="0.3">
      <c r="A641" s="15"/>
    </row>
    <row r="642" spans="1:1" ht="14.4" x14ac:dyDescent="0.3">
      <c r="A642" s="15"/>
    </row>
    <row r="643" spans="1:1" ht="14.4" x14ac:dyDescent="0.3">
      <c r="A643" s="15"/>
    </row>
    <row r="644" spans="1:1" ht="14.4" x14ac:dyDescent="0.3">
      <c r="A644" s="15"/>
    </row>
    <row r="645" spans="1:1" ht="14.4" x14ac:dyDescent="0.3">
      <c r="A645" s="15"/>
    </row>
    <row r="646" spans="1:1" ht="14.4" x14ac:dyDescent="0.3">
      <c r="A646" s="15"/>
    </row>
    <row r="647" spans="1:1" ht="14.4" x14ac:dyDescent="0.3">
      <c r="A647" s="15"/>
    </row>
    <row r="648" spans="1:1" ht="14.4" x14ac:dyDescent="0.3">
      <c r="A648" s="15"/>
    </row>
    <row r="649" spans="1:1" ht="14.4" x14ac:dyDescent="0.3">
      <c r="A649" s="15"/>
    </row>
    <row r="650" spans="1:1" ht="14.4" x14ac:dyDescent="0.3">
      <c r="A650" s="15"/>
    </row>
    <row r="651" spans="1:1" ht="14.4" x14ac:dyDescent="0.3">
      <c r="A651" s="15"/>
    </row>
    <row r="652" spans="1:1" ht="14.4" x14ac:dyDescent="0.3">
      <c r="A652" s="15"/>
    </row>
    <row r="653" spans="1:1" ht="14.4" x14ac:dyDescent="0.3">
      <c r="A653" s="15"/>
    </row>
    <row r="654" spans="1:1" ht="14.4" x14ac:dyDescent="0.3">
      <c r="A654" s="15"/>
    </row>
    <row r="655" spans="1:1" ht="14.4" x14ac:dyDescent="0.3">
      <c r="A655" s="15"/>
    </row>
    <row r="656" spans="1:1" ht="14.4" x14ac:dyDescent="0.3">
      <c r="A656" s="15"/>
    </row>
    <row r="657" spans="1:1" ht="14.4" x14ac:dyDescent="0.3">
      <c r="A657" s="15"/>
    </row>
    <row r="658" spans="1:1" ht="14.4" x14ac:dyDescent="0.3">
      <c r="A658" s="15"/>
    </row>
    <row r="659" spans="1:1" ht="14.4" x14ac:dyDescent="0.3">
      <c r="A659" s="15"/>
    </row>
    <row r="660" spans="1:1" ht="14.4" x14ac:dyDescent="0.3">
      <c r="A660" s="15"/>
    </row>
    <row r="661" spans="1:1" ht="14.4" x14ac:dyDescent="0.3">
      <c r="A661" s="15"/>
    </row>
    <row r="662" spans="1:1" ht="14.4" x14ac:dyDescent="0.3">
      <c r="A662" s="15"/>
    </row>
    <row r="663" spans="1:1" ht="14.4" x14ac:dyDescent="0.3">
      <c r="A663" s="15"/>
    </row>
    <row r="664" spans="1:1" ht="14.4" x14ac:dyDescent="0.3">
      <c r="A664" s="15"/>
    </row>
    <row r="665" spans="1:1" ht="14.4" x14ac:dyDescent="0.3">
      <c r="A665" s="15"/>
    </row>
    <row r="666" spans="1:1" ht="14.4" x14ac:dyDescent="0.3">
      <c r="A666" s="15"/>
    </row>
    <row r="667" spans="1:1" ht="14.4" x14ac:dyDescent="0.3">
      <c r="A667" s="15"/>
    </row>
    <row r="668" spans="1:1" ht="14.4" x14ac:dyDescent="0.3">
      <c r="A668" s="15"/>
    </row>
    <row r="669" spans="1:1" ht="14.4" x14ac:dyDescent="0.3">
      <c r="A669" s="15"/>
    </row>
    <row r="670" spans="1:1" ht="14.4" x14ac:dyDescent="0.3">
      <c r="A670" s="15"/>
    </row>
    <row r="671" spans="1:1" ht="14.4" x14ac:dyDescent="0.3">
      <c r="A671" s="15"/>
    </row>
    <row r="672" spans="1:1" ht="14.4" x14ac:dyDescent="0.3">
      <c r="A672" s="15"/>
    </row>
    <row r="673" spans="1:1" ht="14.4" x14ac:dyDescent="0.3">
      <c r="A673" s="15"/>
    </row>
    <row r="674" spans="1:1" ht="14.4" x14ac:dyDescent="0.3">
      <c r="A674" s="15"/>
    </row>
    <row r="675" spans="1:1" ht="14.4" x14ac:dyDescent="0.3">
      <c r="A675" s="15"/>
    </row>
    <row r="676" spans="1:1" ht="14.4" x14ac:dyDescent="0.3">
      <c r="A676" s="15"/>
    </row>
    <row r="677" spans="1:1" ht="14.4" x14ac:dyDescent="0.3">
      <c r="A677" s="15"/>
    </row>
    <row r="678" spans="1:1" ht="14.4" x14ac:dyDescent="0.3">
      <c r="A678" s="15"/>
    </row>
    <row r="679" spans="1:1" ht="14.4" x14ac:dyDescent="0.3">
      <c r="A679" s="15"/>
    </row>
    <row r="680" spans="1:1" ht="14.4" x14ac:dyDescent="0.3">
      <c r="A680" s="15"/>
    </row>
    <row r="681" spans="1:1" ht="14.4" x14ac:dyDescent="0.3">
      <c r="A681" s="15"/>
    </row>
    <row r="682" spans="1:1" ht="14.4" x14ac:dyDescent="0.3">
      <c r="A682" s="15"/>
    </row>
    <row r="683" spans="1:1" ht="14.4" x14ac:dyDescent="0.3">
      <c r="A683" s="15"/>
    </row>
    <row r="684" spans="1:1" ht="14.4" x14ac:dyDescent="0.3">
      <c r="A684" s="15"/>
    </row>
    <row r="685" spans="1:1" ht="14.4" x14ac:dyDescent="0.3">
      <c r="A685" s="15"/>
    </row>
    <row r="686" spans="1:1" ht="14.4" x14ac:dyDescent="0.3">
      <c r="A686" s="15"/>
    </row>
    <row r="687" spans="1:1" ht="14.4" x14ac:dyDescent="0.3">
      <c r="A687" s="15"/>
    </row>
    <row r="688" spans="1:1" ht="14.4" x14ac:dyDescent="0.3">
      <c r="A688" s="15"/>
    </row>
    <row r="689" spans="1:1" ht="14.4" x14ac:dyDescent="0.3">
      <c r="A689" s="15"/>
    </row>
    <row r="690" spans="1:1" ht="14.4" x14ac:dyDescent="0.3">
      <c r="A690" s="15"/>
    </row>
    <row r="691" spans="1:1" ht="14.4" x14ac:dyDescent="0.3">
      <c r="A691" s="15"/>
    </row>
    <row r="692" spans="1:1" ht="14.4" x14ac:dyDescent="0.3">
      <c r="A692" s="15"/>
    </row>
    <row r="693" spans="1:1" ht="14.4" x14ac:dyDescent="0.3">
      <c r="A693" s="15"/>
    </row>
    <row r="694" spans="1:1" ht="14.4" x14ac:dyDescent="0.3">
      <c r="A694" s="15"/>
    </row>
    <row r="695" spans="1:1" ht="14.4" x14ac:dyDescent="0.3">
      <c r="A695" s="15"/>
    </row>
    <row r="696" spans="1:1" ht="14.4" x14ac:dyDescent="0.3">
      <c r="A696" s="15"/>
    </row>
    <row r="697" spans="1:1" ht="14.4" x14ac:dyDescent="0.3">
      <c r="A697" s="15"/>
    </row>
    <row r="698" spans="1:1" ht="14.4" x14ac:dyDescent="0.3">
      <c r="A698" s="15"/>
    </row>
    <row r="699" spans="1:1" ht="14.4" x14ac:dyDescent="0.3">
      <c r="A699" s="15"/>
    </row>
    <row r="700" spans="1:1" ht="14.4" x14ac:dyDescent="0.3">
      <c r="A700" s="15"/>
    </row>
    <row r="701" spans="1:1" ht="14.4" x14ac:dyDescent="0.3">
      <c r="A701" s="15"/>
    </row>
    <row r="702" spans="1:1" ht="14.4" x14ac:dyDescent="0.3">
      <c r="A702" s="15"/>
    </row>
    <row r="703" spans="1:1" ht="14.4" x14ac:dyDescent="0.3">
      <c r="A703" s="15"/>
    </row>
    <row r="704" spans="1:1" ht="14.4" x14ac:dyDescent="0.3">
      <c r="A704" s="15"/>
    </row>
    <row r="705" spans="1:1" ht="14.4" x14ac:dyDescent="0.3">
      <c r="A705" s="15"/>
    </row>
    <row r="706" spans="1:1" ht="14.4" x14ac:dyDescent="0.3">
      <c r="A706" s="15"/>
    </row>
    <row r="707" spans="1:1" ht="14.4" x14ac:dyDescent="0.3">
      <c r="A707" s="15"/>
    </row>
    <row r="708" spans="1:1" ht="14.4" x14ac:dyDescent="0.3">
      <c r="A708" s="15"/>
    </row>
    <row r="709" spans="1:1" ht="14.4" x14ac:dyDescent="0.3">
      <c r="A709" s="15"/>
    </row>
    <row r="710" spans="1:1" ht="14.4" x14ac:dyDescent="0.3">
      <c r="A710" s="15"/>
    </row>
    <row r="711" spans="1:1" ht="14.4" x14ac:dyDescent="0.3">
      <c r="A711" s="15"/>
    </row>
    <row r="712" spans="1:1" ht="14.4" x14ac:dyDescent="0.3">
      <c r="A712" s="15"/>
    </row>
    <row r="713" spans="1:1" ht="14.4" x14ac:dyDescent="0.3">
      <c r="A713" s="15"/>
    </row>
    <row r="714" spans="1:1" ht="14.4" x14ac:dyDescent="0.3">
      <c r="A714" s="15"/>
    </row>
    <row r="715" spans="1:1" ht="14.4" x14ac:dyDescent="0.3">
      <c r="A715" s="15"/>
    </row>
    <row r="716" spans="1:1" ht="14.4" x14ac:dyDescent="0.3">
      <c r="A716" s="15"/>
    </row>
    <row r="717" spans="1:1" ht="14.4" x14ac:dyDescent="0.3">
      <c r="A717" s="15"/>
    </row>
    <row r="718" spans="1:1" ht="14.4" x14ac:dyDescent="0.3">
      <c r="A718" s="15"/>
    </row>
    <row r="719" spans="1:1" ht="14.4" x14ac:dyDescent="0.3">
      <c r="A719" s="15"/>
    </row>
    <row r="720" spans="1:1" ht="14.4" x14ac:dyDescent="0.3">
      <c r="A720" s="15"/>
    </row>
    <row r="721" spans="1:1" ht="14.4" x14ac:dyDescent="0.3">
      <c r="A721" s="15"/>
    </row>
    <row r="722" spans="1:1" ht="14.4" x14ac:dyDescent="0.3">
      <c r="A722" s="15"/>
    </row>
    <row r="723" spans="1:1" ht="14.4" x14ac:dyDescent="0.3">
      <c r="A723" s="15"/>
    </row>
    <row r="724" spans="1:1" ht="14.4" x14ac:dyDescent="0.3">
      <c r="A724" s="15"/>
    </row>
    <row r="725" spans="1:1" ht="14.4" x14ac:dyDescent="0.3">
      <c r="A725" s="15"/>
    </row>
    <row r="726" spans="1:1" ht="14.4" x14ac:dyDescent="0.3">
      <c r="A726" s="15"/>
    </row>
    <row r="727" spans="1:1" ht="14.4" x14ac:dyDescent="0.3">
      <c r="A727" s="15"/>
    </row>
    <row r="728" spans="1:1" ht="14.4" x14ac:dyDescent="0.3">
      <c r="A728" s="15"/>
    </row>
    <row r="729" spans="1:1" ht="14.4" x14ac:dyDescent="0.3">
      <c r="A729" s="15"/>
    </row>
    <row r="730" spans="1:1" ht="14.4" x14ac:dyDescent="0.3">
      <c r="A730" s="15"/>
    </row>
    <row r="731" spans="1:1" ht="14.4" x14ac:dyDescent="0.3">
      <c r="A731" s="15"/>
    </row>
    <row r="732" spans="1:1" ht="14.4" x14ac:dyDescent="0.3">
      <c r="A732" s="15"/>
    </row>
    <row r="733" spans="1:1" ht="14.4" x14ac:dyDescent="0.3">
      <c r="A733" s="15"/>
    </row>
    <row r="734" spans="1:1" ht="14.4" x14ac:dyDescent="0.3">
      <c r="A734" s="15"/>
    </row>
    <row r="735" spans="1:1" ht="14.4" x14ac:dyDescent="0.3">
      <c r="A735" s="15"/>
    </row>
    <row r="736" spans="1:1" ht="14.4" x14ac:dyDescent="0.3">
      <c r="A736" s="15"/>
    </row>
    <row r="737" spans="1:1" ht="14.4" x14ac:dyDescent="0.3">
      <c r="A737" s="15"/>
    </row>
    <row r="738" spans="1:1" ht="14.4" x14ac:dyDescent="0.3">
      <c r="A738" s="15"/>
    </row>
    <row r="739" spans="1:1" ht="14.4" x14ac:dyDescent="0.3">
      <c r="A739" s="15"/>
    </row>
    <row r="740" spans="1:1" ht="14.4" x14ac:dyDescent="0.3">
      <c r="A740" s="15"/>
    </row>
    <row r="741" spans="1:1" ht="14.4" x14ac:dyDescent="0.3">
      <c r="A741" s="15"/>
    </row>
    <row r="742" spans="1:1" ht="14.4" x14ac:dyDescent="0.3">
      <c r="A742" s="15"/>
    </row>
    <row r="743" spans="1:1" ht="14.4" x14ac:dyDescent="0.3">
      <c r="A743" s="15"/>
    </row>
    <row r="744" spans="1:1" ht="14.4" x14ac:dyDescent="0.3">
      <c r="A744" s="15"/>
    </row>
    <row r="745" spans="1:1" ht="14.4" x14ac:dyDescent="0.3">
      <c r="A745" s="15"/>
    </row>
    <row r="746" spans="1:1" ht="14.4" x14ac:dyDescent="0.3">
      <c r="A746" s="15"/>
    </row>
    <row r="747" spans="1:1" ht="14.4" x14ac:dyDescent="0.3">
      <c r="A747" s="15"/>
    </row>
    <row r="748" spans="1:1" ht="14.4" x14ac:dyDescent="0.3">
      <c r="A748" s="15"/>
    </row>
    <row r="749" spans="1:1" ht="14.4" x14ac:dyDescent="0.3">
      <c r="A749" s="15"/>
    </row>
    <row r="750" spans="1:1" ht="14.4" x14ac:dyDescent="0.3">
      <c r="A750" s="15"/>
    </row>
    <row r="751" spans="1:1" ht="14.4" x14ac:dyDescent="0.3">
      <c r="A751" s="15"/>
    </row>
    <row r="752" spans="1:1" ht="14.4" x14ac:dyDescent="0.3">
      <c r="A752" s="15"/>
    </row>
    <row r="753" spans="1:1" ht="14.4" x14ac:dyDescent="0.3">
      <c r="A753" s="15"/>
    </row>
    <row r="754" spans="1:1" ht="14.4" x14ac:dyDescent="0.3">
      <c r="A754" s="15"/>
    </row>
    <row r="755" spans="1:1" ht="14.4" x14ac:dyDescent="0.3">
      <c r="A755" s="15"/>
    </row>
    <row r="756" spans="1:1" ht="14.4" x14ac:dyDescent="0.3">
      <c r="A756" s="15"/>
    </row>
    <row r="757" spans="1:1" ht="14.4" x14ac:dyDescent="0.3">
      <c r="A757" s="15"/>
    </row>
    <row r="758" spans="1:1" ht="14.4" x14ac:dyDescent="0.3">
      <c r="A758" s="15"/>
    </row>
    <row r="759" spans="1:1" ht="14.4" x14ac:dyDescent="0.3">
      <c r="A759" s="15"/>
    </row>
    <row r="760" spans="1:1" ht="14.4" x14ac:dyDescent="0.3">
      <c r="A760" s="15"/>
    </row>
    <row r="761" spans="1:1" ht="14.4" x14ac:dyDescent="0.3">
      <c r="A761" s="15"/>
    </row>
    <row r="762" spans="1:1" ht="14.4" x14ac:dyDescent="0.3">
      <c r="A762" s="15"/>
    </row>
    <row r="763" spans="1:1" ht="14.4" x14ac:dyDescent="0.3">
      <c r="A763" s="15"/>
    </row>
    <row r="764" spans="1:1" ht="14.4" x14ac:dyDescent="0.3">
      <c r="A764" s="15"/>
    </row>
    <row r="765" spans="1:1" ht="14.4" x14ac:dyDescent="0.3">
      <c r="A765" s="15"/>
    </row>
    <row r="766" spans="1:1" ht="14.4" x14ac:dyDescent="0.3">
      <c r="A766" s="15"/>
    </row>
    <row r="767" spans="1:1" ht="14.4" x14ac:dyDescent="0.3">
      <c r="A767" s="15"/>
    </row>
    <row r="768" spans="1:1" ht="14.4" x14ac:dyDescent="0.3">
      <c r="A768" s="15"/>
    </row>
    <row r="769" spans="1:1" ht="14.4" x14ac:dyDescent="0.3">
      <c r="A769" s="15"/>
    </row>
    <row r="770" spans="1:1" ht="14.4" x14ac:dyDescent="0.3">
      <c r="A770" s="15"/>
    </row>
    <row r="771" spans="1:1" ht="14.4" x14ac:dyDescent="0.3">
      <c r="A771" s="15"/>
    </row>
    <row r="772" spans="1:1" ht="14.4" x14ac:dyDescent="0.3">
      <c r="A772" s="15"/>
    </row>
    <row r="773" spans="1:1" ht="14.4" x14ac:dyDescent="0.3">
      <c r="A773" s="15"/>
    </row>
    <row r="774" spans="1:1" ht="14.4" x14ac:dyDescent="0.3">
      <c r="A774" s="15"/>
    </row>
    <row r="775" spans="1:1" ht="14.4" x14ac:dyDescent="0.3">
      <c r="A775" s="15"/>
    </row>
    <row r="776" spans="1:1" ht="14.4" x14ac:dyDescent="0.3">
      <c r="A776" s="15"/>
    </row>
    <row r="777" spans="1:1" ht="14.4" x14ac:dyDescent="0.3">
      <c r="A777" s="15"/>
    </row>
    <row r="778" spans="1:1" ht="14.4" x14ac:dyDescent="0.3">
      <c r="A778" s="15"/>
    </row>
    <row r="779" spans="1:1" ht="14.4" x14ac:dyDescent="0.3">
      <c r="A779" s="15"/>
    </row>
    <row r="780" spans="1:1" ht="14.4" x14ac:dyDescent="0.3">
      <c r="A780" s="15"/>
    </row>
    <row r="781" spans="1:1" ht="14.4" x14ac:dyDescent="0.3">
      <c r="A781" s="15"/>
    </row>
    <row r="782" spans="1:1" ht="14.4" x14ac:dyDescent="0.3">
      <c r="A782" s="15"/>
    </row>
    <row r="783" spans="1:1" ht="14.4" x14ac:dyDescent="0.3">
      <c r="A783" s="15"/>
    </row>
    <row r="784" spans="1:1" ht="14.4" x14ac:dyDescent="0.3">
      <c r="A784" s="15"/>
    </row>
    <row r="785" spans="1:1" ht="14.4" x14ac:dyDescent="0.3">
      <c r="A785" s="15"/>
    </row>
    <row r="786" spans="1:1" ht="14.4" x14ac:dyDescent="0.3">
      <c r="A786" s="15"/>
    </row>
    <row r="787" spans="1:1" ht="14.4" x14ac:dyDescent="0.3">
      <c r="A787" s="15"/>
    </row>
    <row r="788" spans="1:1" ht="14.4" x14ac:dyDescent="0.3">
      <c r="A788" s="15"/>
    </row>
    <row r="789" spans="1:1" ht="14.4" x14ac:dyDescent="0.3">
      <c r="A789" s="15"/>
    </row>
    <row r="790" spans="1:1" ht="14.4" x14ac:dyDescent="0.3">
      <c r="A790" s="15"/>
    </row>
    <row r="791" spans="1:1" ht="14.4" x14ac:dyDescent="0.3">
      <c r="A791" s="15"/>
    </row>
    <row r="792" spans="1:1" ht="14.4" x14ac:dyDescent="0.3">
      <c r="A792" s="15"/>
    </row>
    <row r="793" spans="1:1" ht="14.4" x14ac:dyDescent="0.3">
      <c r="A793" s="15"/>
    </row>
    <row r="794" spans="1:1" ht="14.4" x14ac:dyDescent="0.3">
      <c r="A794" s="15"/>
    </row>
    <row r="795" spans="1:1" ht="14.4" x14ac:dyDescent="0.3">
      <c r="A795" s="15"/>
    </row>
    <row r="796" spans="1:1" ht="14.4" x14ac:dyDescent="0.3">
      <c r="A796" s="15"/>
    </row>
    <row r="797" spans="1:1" ht="14.4" x14ac:dyDescent="0.3">
      <c r="A797" s="15"/>
    </row>
    <row r="798" spans="1:1" ht="14.4" x14ac:dyDescent="0.3">
      <c r="A798" s="15"/>
    </row>
    <row r="799" spans="1:1" ht="14.4" x14ac:dyDescent="0.3">
      <c r="A799" s="15"/>
    </row>
    <row r="800" spans="1:1" ht="14.4" x14ac:dyDescent="0.3">
      <c r="A800" s="15"/>
    </row>
    <row r="801" spans="1:1" ht="14.4" x14ac:dyDescent="0.3">
      <c r="A801" s="15"/>
    </row>
    <row r="802" spans="1:1" ht="14.4" x14ac:dyDescent="0.3">
      <c r="A802" s="15"/>
    </row>
    <row r="803" spans="1:1" ht="14.4" x14ac:dyDescent="0.3">
      <c r="A803" s="15"/>
    </row>
    <row r="804" spans="1:1" ht="14.4" x14ac:dyDescent="0.3">
      <c r="A804" s="15"/>
    </row>
    <row r="805" spans="1:1" ht="14.4" x14ac:dyDescent="0.3">
      <c r="A805" s="15"/>
    </row>
    <row r="806" spans="1:1" ht="14.4" x14ac:dyDescent="0.3">
      <c r="A806" s="15"/>
    </row>
    <row r="807" spans="1:1" ht="14.4" x14ac:dyDescent="0.3">
      <c r="A807" s="15"/>
    </row>
    <row r="808" spans="1:1" ht="14.4" x14ac:dyDescent="0.3">
      <c r="A808" s="15"/>
    </row>
    <row r="809" spans="1:1" ht="14.4" x14ac:dyDescent="0.3">
      <c r="A809" s="15"/>
    </row>
    <row r="810" spans="1:1" ht="14.4" x14ac:dyDescent="0.3">
      <c r="A810" s="15"/>
    </row>
    <row r="811" spans="1:1" ht="14.4" x14ac:dyDescent="0.3">
      <c r="A811" s="15"/>
    </row>
    <row r="812" spans="1:1" ht="14.4" x14ac:dyDescent="0.3">
      <c r="A812" s="15"/>
    </row>
    <row r="813" spans="1:1" ht="14.4" x14ac:dyDescent="0.3">
      <c r="A813" s="15"/>
    </row>
    <row r="814" spans="1:1" ht="14.4" x14ac:dyDescent="0.3">
      <c r="A814" s="15"/>
    </row>
    <row r="815" spans="1:1" ht="14.4" x14ac:dyDescent="0.3">
      <c r="A815" s="15"/>
    </row>
    <row r="816" spans="1:1" ht="14.4" x14ac:dyDescent="0.3">
      <c r="A816" s="15"/>
    </row>
    <row r="817" spans="1:1" ht="14.4" x14ac:dyDescent="0.3">
      <c r="A817" s="15"/>
    </row>
    <row r="818" spans="1:1" ht="14.4" x14ac:dyDescent="0.3">
      <c r="A818" s="15"/>
    </row>
    <row r="819" spans="1:1" ht="14.4" x14ac:dyDescent="0.3">
      <c r="A819" s="15"/>
    </row>
    <row r="820" spans="1:1" ht="14.4" x14ac:dyDescent="0.3">
      <c r="A820" s="15"/>
    </row>
    <row r="821" spans="1:1" ht="14.4" x14ac:dyDescent="0.3">
      <c r="A821" s="15"/>
    </row>
    <row r="822" spans="1:1" ht="14.4" x14ac:dyDescent="0.3">
      <c r="A822" s="15"/>
    </row>
    <row r="823" spans="1:1" ht="14.4" x14ac:dyDescent="0.3">
      <c r="A823" s="15"/>
    </row>
    <row r="824" spans="1:1" ht="14.4" x14ac:dyDescent="0.3">
      <c r="A824" s="15"/>
    </row>
    <row r="825" spans="1:1" ht="14.4" x14ac:dyDescent="0.3">
      <c r="A825" s="15"/>
    </row>
    <row r="826" spans="1:1" ht="14.4" x14ac:dyDescent="0.3">
      <c r="A826" s="15"/>
    </row>
    <row r="827" spans="1:1" ht="14.4" x14ac:dyDescent="0.3">
      <c r="A827" s="15"/>
    </row>
    <row r="828" spans="1:1" ht="14.4" x14ac:dyDescent="0.3">
      <c r="A828" s="15"/>
    </row>
    <row r="829" spans="1:1" ht="14.4" x14ac:dyDescent="0.3">
      <c r="A829" s="15"/>
    </row>
    <row r="830" spans="1:1" ht="14.4" x14ac:dyDescent="0.3">
      <c r="A830" s="15"/>
    </row>
    <row r="831" spans="1:1" ht="14.4" x14ac:dyDescent="0.3">
      <c r="A831" s="15"/>
    </row>
    <row r="832" spans="1:1" ht="14.4" x14ac:dyDescent="0.3">
      <c r="A832" s="15"/>
    </row>
    <row r="833" spans="1:1" ht="14.4" x14ac:dyDescent="0.3">
      <c r="A833" s="15"/>
    </row>
    <row r="834" spans="1:1" ht="14.4" x14ac:dyDescent="0.3">
      <c r="A834" s="15"/>
    </row>
    <row r="835" spans="1:1" ht="14.4" x14ac:dyDescent="0.3">
      <c r="A835" s="15"/>
    </row>
    <row r="836" spans="1:1" ht="14.4" x14ac:dyDescent="0.3">
      <c r="A836" s="15"/>
    </row>
    <row r="837" spans="1:1" ht="14.4" x14ac:dyDescent="0.3">
      <c r="A837" s="15"/>
    </row>
    <row r="838" spans="1:1" ht="14.4" x14ac:dyDescent="0.3">
      <c r="A838" s="15"/>
    </row>
    <row r="839" spans="1:1" ht="14.4" x14ac:dyDescent="0.3">
      <c r="A839" s="15"/>
    </row>
    <row r="840" spans="1:1" ht="14.4" x14ac:dyDescent="0.3">
      <c r="A840" s="15"/>
    </row>
    <row r="841" spans="1:1" ht="14.4" x14ac:dyDescent="0.3">
      <c r="A841" s="15"/>
    </row>
    <row r="842" spans="1:1" ht="14.4" x14ac:dyDescent="0.3">
      <c r="A842" s="15"/>
    </row>
    <row r="843" spans="1:1" ht="14.4" x14ac:dyDescent="0.3">
      <c r="A843" s="15"/>
    </row>
    <row r="844" spans="1:1" ht="14.4" x14ac:dyDescent="0.3">
      <c r="A844" s="15"/>
    </row>
    <row r="845" spans="1:1" ht="14.4" x14ac:dyDescent="0.3">
      <c r="A845" s="15"/>
    </row>
    <row r="846" spans="1:1" ht="14.4" x14ac:dyDescent="0.3">
      <c r="A846" s="15"/>
    </row>
    <row r="847" spans="1:1" ht="14.4" x14ac:dyDescent="0.3">
      <c r="A847" s="15"/>
    </row>
    <row r="848" spans="1:1" ht="14.4" x14ac:dyDescent="0.3">
      <c r="A848" s="15"/>
    </row>
    <row r="849" spans="1:1" ht="14.4" x14ac:dyDescent="0.3">
      <c r="A849" s="15"/>
    </row>
    <row r="850" spans="1:1" ht="14.4" x14ac:dyDescent="0.3">
      <c r="A850" s="15"/>
    </row>
    <row r="851" spans="1:1" ht="14.4" x14ac:dyDescent="0.3">
      <c r="A851" s="15"/>
    </row>
    <row r="852" spans="1:1" ht="14.4" x14ac:dyDescent="0.3">
      <c r="A852" s="15"/>
    </row>
    <row r="853" spans="1:1" ht="14.4" x14ac:dyDescent="0.3">
      <c r="A853" s="15"/>
    </row>
    <row r="854" spans="1:1" ht="14.4" x14ac:dyDescent="0.3">
      <c r="A854" s="15"/>
    </row>
    <row r="855" spans="1:1" ht="14.4" x14ac:dyDescent="0.3">
      <c r="A855" s="15"/>
    </row>
    <row r="856" spans="1:1" ht="14.4" x14ac:dyDescent="0.3">
      <c r="A856" s="15"/>
    </row>
    <row r="857" spans="1:1" ht="14.4" x14ac:dyDescent="0.3">
      <c r="A857" s="15"/>
    </row>
    <row r="858" spans="1:1" ht="14.4" x14ac:dyDescent="0.3">
      <c r="A858" s="15"/>
    </row>
    <row r="859" spans="1:1" ht="14.4" x14ac:dyDescent="0.3">
      <c r="A859" s="15"/>
    </row>
    <row r="860" spans="1:1" ht="14.4" x14ac:dyDescent="0.3">
      <c r="A860" s="15"/>
    </row>
    <row r="861" spans="1:1" ht="14.4" x14ac:dyDescent="0.3">
      <c r="A861" s="15"/>
    </row>
    <row r="862" spans="1:1" ht="14.4" x14ac:dyDescent="0.3">
      <c r="A862" s="15"/>
    </row>
    <row r="863" spans="1:1" ht="14.4" x14ac:dyDescent="0.3">
      <c r="A863" s="15"/>
    </row>
    <row r="864" spans="1:1" ht="14.4" x14ac:dyDescent="0.3">
      <c r="A864" s="15"/>
    </row>
    <row r="865" spans="1:1" ht="14.4" x14ac:dyDescent="0.3">
      <c r="A865" s="15"/>
    </row>
    <row r="866" spans="1:1" ht="14.4" x14ac:dyDescent="0.3">
      <c r="A866" s="15"/>
    </row>
    <row r="867" spans="1:1" ht="14.4" x14ac:dyDescent="0.3">
      <c r="A867" s="15"/>
    </row>
    <row r="868" spans="1:1" ht="14.4" x14ac:dyDescent="0.3">
      <c r="A868" s="15"/>
    </row>
    <row r="869" spans="1:1" ht="14.4" x14ac:dyDescent="0.3">
      <c r="A869" s="15"/>
    </row>
    <row r="870" spans="1:1" ht="14.4" x14ac:dyDescent="0.3">
      <c r="A870" s="15"/>
    </row>
    <row r="871" spans="1:1" ht="14.4" x14ac:dyDescent="0.3">
      <c r="A871" s="15"/>
    </row>
    <row r="872" spans="1:1" ht="14.4" x14ac:dyDescent="0.3">
      <c r="A872" s="15"/>
    </row>
    <row r="873" spans="1:1" ht="14.4" x14ac:dyDescent="0.3">
      <c r="A873" s="15"/>
    </row>
    <row r="874" spans="1:1" ht="14.4" x14ac:dyDescent="0.3">
      <c r="A874" s="15"/>
    </row>
    <row r="875" spans="1:1" ht="14.4" x14ac:dyDescent="0.3">
      <c r="A875" s="15"/>
    </row>
    <row r="876" spans="1:1" ht="14.4" x14ac:dyDescent="0.3">
      <c r="A876" s="15"/>
    </row>
    <row r="877" spans="1:1" ht="14.4" x14ac:dyDescent="0.3">
      <c r="A877" s="15"/>
    </row>
    <row r="878" spans="1:1" ht="14.4" x14ac:dyDescent="0.3">
      <c r="A878" s="15"/>
    </row>
    <row r="879" spans="1:1" ht="14.4" x14ac:dyDescent="0.3">
      <c r="A879" s="15"/>
    </row>
    <row r="880" spans="1:1" ht="14.4" x14ac:dyDescent="0.3">
      <c r="A880" s="15"/>
    </row>
    <row r="881" spans="1:1" ht="14.4" x14ac:dyDescent="0.3">
      <c r="A881" s="15"/>
    </row>
    <row r="882" spans="1:1" ht="14.4" x14ac:dyDescent="0.3">
      <c r="A882" s="15"/>
    </row>
    <row r="883" spans="1:1" ht="14.4" x14ac:dyDescent="0.3">
      <c r="A883" s="15"/>
    </row>
    <row r="884" spans="1:1" ht="14.4" x14ac:dyDescent="0.3">
      <c r="A884" s="15"/>
    </row>
    <row r="885" spans="1:1" ht="14.4" x14ac:dyDescent="0.3">
      <c r="A885" s="15"/>
    </row>
    <row r="886" spans="1:1" ht="14.4" x14ac:dyDescent="0.3">
      <c r="A886" s="15"/>
    </row>
    <row r="887" spans="1:1" ht="14.4" x14ac:dyDescent="0.3">
      <c r="A887" s="15"/>
    </row>
    <row r="888" spans="1:1" ht="14.4" x14ac:dyDescent="0.3">
      <c r="A888" s="15"/>
    </row>
    <row r="889" spans="1:1" ht="14.4" x14ac:dyDescent="0.3">
      <c r="A889" s="15"/>
    </row>
    <row r="890" spans="1:1" ht="14.4" x14ac:dyDescent="0.3">
      <c r="A890" s="15"/>
    </row>
    <row r="891" spans="1:1" ht="14.4" x14ac:dyDescent="0.3">
      <c r="A891" s="15"/>
    </row>
    <row r="892" spans="1:1" ht="14.4" x14ac:dyDescent="0.3">
      <c r="A892" s="15"/>
    </row>
    <row r="893" spans="1:1" ht="14.4" x14ac:dyDescent="0.3">
      <c r="A893" s="15"/>
    </row>
    <row r="894" spans="1:1" ht="14.4" x14ac:dyDescent="0.3">
      <c r="A894" s="15"/>
    </row>
    <row r="895" spans="1:1" ht="14.4" x14ac:dyDescent="0.3">
      <c r="A895" s="15"/>
    </row>
    <row r="896" spans="1:1" ht="14.4" x14ac:dyDescent="0.3">
      <c r="A896" s="15"/>
    </row>
    <row r="897" spans="1:1" ht="14.4" x14ac:dyDescent="0.3">
      <c r="A897" s="15"/>
    </row>
    <row r="898" spans="1:1" ht="14.4" x14ac:dyDescent="0.3">
      <c r="A898" s="15"/>
    </row>
    <row r="899" spans="1:1" ht="14.4" x14ac:dyDescent="0.3">
      <c r="A899" s="15"/>
    </row>
    <row r="900" spans="1:1" ht="14.4" x14ac:dyDescent="0.3">
      <c r="A900" s="15"/>
    </row>
    <row r="901" spans="1:1" ht="14.4" x14ac:dyDescent="0.3">
      <c r="A901" s="15"/>
    </row>
    <row r="902" spans="1:1" ht="14.4" x14ac:dyDescent="0.3">
      <c r="A902" s="15"/>
    </row>
    <row r="903" spans="1:1" ht="14.4" x14ac:dyDescent="0.3">
      <c r="A903" s="15"/>
    </row>
    <row r="904" spans="1:1" ht="14.4" x14ac:dyDescent="0.3">
      <c r="A904" s="15"/>
    </row>
    <row r="905" spans="1:1" ht="14.4" x14ac:dyDescent="0.3">
      <c r="A905" s="15"/>
    </row>
    <row r="906" spans="1:1" ht="14.4" x14ac:dyDescent="0.3">
      <c r="A906" s="15"/>
    </row>
    <row r="907" spans="1:1" ht="14.4" x14ac:dyDescent="0.3">
      <c r="A907" s="15"/>
    </row>
    <row r="908" spans="1:1" ht="14.4" x14ac:dyDescent="0.3">
      <c r="A908" s="15"/>
    </row>
    <row r="909" spans="1:1" ht="14.4" x14ac:dyDescent="0.3">
      <c r="A909" s="15"/>
    </row>
    <row r="910" spans="1:1" ht="14.4" x14ac:dyDescent="0.3">
      <c r="A910" s="15"/>
    </row>
    <row r="911" spans="1:1" ht="14.4" x14ac:dyDescent="0.3">
      <c r="A911" s="15"/>
    </row>
    <row r="912" spans="1:1" ht="14.4" x14ac:dyDescent="0.3">
      <c r="A912" s="15"/>
    </row>
    <row r="913" spans="1:1" ht="14.4" x14ac:dyDescent="0.3">
      <c r="A913" s="15"/>
    </row>
    <row r="914" spans="1:1" ht="14.4" x14ac:dyDescent="0.3">
      <c r="A914" s="15"/>
    </row>
    <row r="915" spans="1:1" ht="14.4" x14ac:dyDescent="0.3">
      <c r="A915" s="15"/>
    </row>
    <row r="916" spans="1:1" ht="14.4" x14ac:dyDescent="0.3">
      <c r="A916" s="15"/>
    </row>
    <row r="917" spans="1:1" ht="14.4" x14ac:dyDescent="0.3">
      <c r="A917" s="15"/>
    </row>
    <row r="918" spans="1:1" ht="14.4" x14ac:dyDescent="0.3">
      <c r="A918" s="15"/>
    </row>
    <row r="919" spans="1:1" ht="14.4" x14ac:dyDescent="0.3">
      <c r="A919" s="15"/>
    </row>
    <row r="920" spans="1:1" ht="14.4" x14ac:dyDescent="0.3">
      <c r="A920" s="15"/>
    </row>
    <row r="921" spans="1:1" ht="14.4" x14ac:dyDescent="0.3">
      <c r="A921" s="15"/>
    </row>
    <row r="922" spans="1:1" ht="14.4" x14ac:dyDescent="0.3">
      <c r="A922" s="15"/>
    </row>
    <row r="923" spans="1:1" ht="14.4" x14ac:dyDescent="0.3">
      <c r="A923" s="15"/>
    </row>
    <row r="924" spans="1:1" ht="14.4" x14ac:dyDescent="0.3">
      <c r="A924" s="15"/>
    </row>
    <row r="925" spans="1:1" ht="14.4" x14ac:dyDescent="0.3">
      <c r="A925" s="15"/>
    </row>
    <row r="926" spans="1:1" ht="14.4" x14ac:dyDescent="0.3">
      <c r="A926" s="15"/>
    </row>
    <row r="927" spans="1:1" ht="14.4" x14ac:dyDescent="0.3">
      <c r="A927" s="15"/>
    </row>
    <row r="928" spans="1:1" ht="14.4" x14ac:dyDescent="0.3">
      <c r="A928" s="15"/>
    </row>
    <row r="929" spans="1:1" ht="14.4" x14ac:dyDescent="0.3">
      <c r="A929" s="15"/>
    </row>
    <row r="930" spans="1:1" ht="14.4" x14ac:dyDescent="0.3">
      <c r="A930" s="15"/>
    </row>
    <row r="931" spans="1:1" ht="14.4" x14ac:dyDescent="0.3">
      <c r="A931" s="15"/>
    </row>
    <row r="932" spans="1:1" ht="14.4" x14ac:dyDescent="0.3">
      <c r="A932" s="15"/>
    </row>
    <row r="933" spans="1:1" ht="14.4" x14ac:dyDescent="0.3">
      <c r="A933" s="15"/>
    </row>
    <row r="934" spans="1:1" ht="14.4" x14ac:dyDescent="0.3">
      <c r="A934" s="15"/>
    </row>
    <row r="935" spans="1:1" ht="14.4" x14ac:dyDescent="0.3">
      <c r="A935" s="15"/>
    </row>
    <row r="936" spans="1:1" ht="14.4" x14ac:dyDescent="0.3">
      <c r="A936" s="15"/>
    </row>
    <row r="937" spans="1:1" ht="14.4" x14ac:dyDescent="0.3">
      <c r="A937" s="15"/>
    </row>
    <row r="938" spans="1:1" ht="14.4" x14ac:dyDescent="0.3">
      <c r="A938" s="15"/>
    </row>
    <row r="939" spans="1:1" ht="14.4" x14ac:dyDescent="0.3">
      <c r="A939" s="15"/>
    </row>
    <row r="940" spans="1:1" ht="14.4" x14ac:dyDescent="0.3">
      <c r="A940" s="15"/>
    </row>
    <row r="941" spans="1:1" ht="14.4" x14ac:dyDescent="0.3">
      <c r="A941" s="15"/>
    </row>
    <row r="942" spans="1:1" ht="14.4" x14ac:dyDescent="0.3">
      <c r="A942" s="15"/>
    </row>
    <row r="943" spans="1:1" ht="14.4" x14ac:dyDescent="0.3">
      <c r="A943" s="15"/>
    </row>
    <row r="944" spans="1:1" ht="14.4" x14ac:dyDescent="0.3">
      <c r="A944" s="15"/>
    </row>
    <row r="945" spans="1:1" ht="14.4" x14ac:dyDescent="0.3">
      <c r="A945" s="15"/>
    </row>
    <row r="946" spans="1:1" ht="14.4" x14ac:dyDescent="0.3">
      <c r="A946" s="15"/>
    </row>
    <row r="947" spans="1:1" ht="14.4" x14ac:dyDescent="0.3">
      <c r="A947" s="15"/>
    </row>
    <row r="948" spans="1:1" ht="14.4" x14ac:dyDescent="0.3">
      <c r="A948" s="15"/>
    </row>
    <row r="949" spans="1:1" ht="14.4" x14ac:dyDescent="0.3">
      <c r="A949" s="15"/>
    </row>
    <row r="950" spans="1:1" ht="14.4" x14ac:dyDescent="0.3">
      <c r="A950" s="15"/>
    </row>
    <row r="951" spans="1:1" ht="14.4" x14ac:dyDescent="0.3">
      <c r="A951" s="15"/>
    </row>
    <row r="952" spans="1:1" ht="14.4" x14ac:dyDescent="0.3">
      <c r="A952" s="15"/>
    </row>
    <row r="953" spans="1:1" ht="14.4" x14ac:dyDescent="0.3">
      <c r="A953" s="15"/>
    </row>
    <row r="954" spans="1:1" ht="14.4" x14ac:dyDescent="0.3">
      <c r="A954" s="15"/>
    </row>
    <row r="955" spans="1:1" ht="14.4" x14ac:dyDescent="0.3">
      <c r="A955" s="15"/>
    </row>
    <row r="956" spans="1:1" ht="14.4" x14ac:dyDescent="0.3">
      <c r="A956" s="15"/>
    </row>
    <row r="957" spans="1:1" ht="14.4" x14ac:dyDescent="0.3">
      <c r="A957" s="15"/>
    </row>
    <row r="958" spans="1:1" ht="14.4" x14ac:dyDescent="0.3">
      <c r="A958" s="15"/>
    </row>
    <row r="959" spans="1:1" ht="14.4" x14ac:dyDescent="0.3">
      <c r="A959" s="15"/>
    </row>
    <row r="960" spans="1:1" ht="14.4" x14ac:dyDescent="0.3">
      <c r="A960" s="15"/>
    </row>
    <row r="961" spans="1:1" ht="14.4" x14ac:dyDescent="0.3">
      <c r="A961" s="15"/>
    </row>
    <row r="962" spans="1:1" ht="14.4" x14ac:dyDescent="0.3">
      <c r="A962" s="15"/>
    </row>
    <row r="963" spans="1:1" ht="14.4" x14ac:dyDescent="0.3">
      <c r="A963" s="15"/>
    </row>
    <row r="964" spans="1:1" ht="14.4" x14ac:dyDescent="0.3">
      <c r="A964" s="15"/>
    </row>
    <row r="965" spans="1:1" ht="14.4" x14ac:dyDescent="0.3">
      <c r="A965" s="15"/>
    </row>
    <row r="966" spans="1:1" ht="14.4" x14ac:dyDescent="0.3">
      <c r="A966" s="15"/>
    </row>
    <row r="967" spans="1:1" ht="14.4" x14ac:dyDescent="0.3">
      <c r="A967" s="15"/>
    </row>
    <row r="968" spans="1:1" ht="14.4" x14ac:dyDescent="0.3">
      <c r="A968" s="15"/>
    </row>
    <row r="969" spans="1:1" ht="14.4" x14ac:dyDescent="0.3">
      <c r="A969" s="15"/>
    </row>
    <row r="970" spans="1:1" ht="14.4" x14ac:dyDescent="0.3">
      <c r="A970" s="15"/>
    </row>
    <row r="971" spans="1:1" ht="14.4" x14ac:dyDescent="0.3">
      <c r="A971" s="15"/>
    </row>
    <row r="972" spans="1:1" ht="14.4" x14ac:dyDescent="0.3">
      <c r="A972" s="15"/>
    </row>
    <row r="973" spans="1:1" ht="14.4" x14ac:dyDescent="0.3">
      <c r="A973" s="15"/>
    </row>
    <row r="974" spans="1:1" ht="14.4" x14ac:dyDescent="0.3">
      <c r="A974" s="15"/>
    </row>
    <row r="975" spans="1:1" ht="14.4" x14ac:dyDescent="0.3">
      <c r="A975" s="15"/>
    </row>
    <row r="976" spans="1:1" ht="14.4" x14ac:dyDescent="0.3">
      <c r="A976" s="15"/>
    </row>
    <row r="977" spans="1:1" ht="14.4" x14ac:dyDescent="0.3">
      <c r="A977" s="15"/>
    </row>
    <row r="978" spans="1:1" ht="14.4" x14ac:dyDescent="0.3">
      <c r="A978" s="15"/>
    </row>
    <row r="979" spans="1:1" ht="14.4" x14ac:dyDescent="0.3">
      <c r="A979" s="15"/>
    </row>
    <row r="980" spans="1:1" ht="14.4" x14ac:dyDescent="0.3">
      <c r="A980" s="15"/>
    </row>
    <row r="981" spans="1:1" ht="14.4" x14ac:dyDescent="0.3">
      <c r="A981" s="15"/>
    </row>
    <row r="982" spans="1:1" ht="14.4" x14ac:dyDescent="0.3">
      <c r="A982" s="15"/>
    </row>
    <row r="983" spans="1:1" ht="14.4" x14ac:dyDescent="0.3">
      <c r="A983" s="15"/>
    </row>
    <row r="984" spans="1:1" ht="14.4" x14ac:dyDescent="0.3">
      <c r="A984" s="15"/>
    </row>
    <row r="985" spans="1:1" ht="14.4" x14ac:dyDescent="0.3">
      <c r="A985" s="15"/>
    </row>
    <row r="986" spans="1:1" ht="14.4" x14ac:dyDescent="0.3">
      <c r="A986" s="15"/>
    </row>
    <row r="987" spans="1:1" ht="14.4" x14ac:dyDescent="0.3">
      <c r="A987" s="15"/>
    </row>
  </sheetData>
  <protectedRanges>
    <protectedRange sqref="B20:D29 G20:X29" name="Zonă7"/>
    <protectedRange sqref="B18:D19" name="Zonă5"/>
    <protectedRange sqref="B13:D13" name="Zonă3"/>
    <protectedRange sqref="B5:D7 G5:X7" name="Zonă1"/>
    <protectedRange sqref="B9:D12 G9:X12" name="Zonă2"/>
    <protectedRange sqref="G15:X17" name="Zonă4"/>
    <protectedRange sqref="G19:X19" name="Zonă6"/>
    <protectedRange sqref="B31:D35 G31:X35" name="Zonă8"/>
  </protectedRanges>
  <mergeCells count="5">
    <mergeCell ref="A1:A2"/>
    <mergeCell ref="B1:B2"/>
    <mergeCell ref="C1:E1"/>
    <mergeCell ref="Y1:Y2"/>
    <mergeCell ref="AA1:AA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K26"/>
  <sheetViews>
    <sheetView workbookViewId="0">
      <selection activeCell="C32" sqref="C32"/>
    </sheetView>
  </sheetViews>
  <sheetFormatPr defaultColWidth="14.44140625" defaultRowHeight="15" customHeight="1" x14ac:dyDescent="0.3"/>
  <cols>
    <col min="1" max="1" width="8.33203125" style="16" customWidth="1"/>
    <col min="2" max="2" width="50.5546875" style="16" customWidth="1"/>
    <col min="3" max="5" width="14.44140625" style="16"/>
    <col min="6" max="6" width="7.109375" style="16" customWidth="1"/>
    <col min="7" max="37" width="12.33203125" style="16" customWidth="1"/>
    <col min="38" max="16384" width="14.44140625" style="16"/>
  </cols>
  <sheetData>
    <row r="1" spans="1:37" ht="15" customHeight="1" x14ac:dyDescent="0.3">
      <c r="A1" s="156" t="s">
        <v>0</v>
      </c>
      <c r="B1" s="156" t="s">
        <v>3</v>
      </c>
      <c r="C1" s="157" t="s">
        <v>151</v>
      </c>
      <c r="D1" s="157" t="s">
        <v>152</v>
      </c>
      <c r="E1" s="157" t="s">
        <v>153</v>
      </c>
      <c r="G1" s="61">
        <v>45962</v>
      </c>
      <c r="H1" s="61">
        <v>45992</v>
      </c>
      <c r="I1" s="61">
        <v>46023</v>
      </c>
      <c r="J1" s="61">
        <v>46054</v>
      </c>
      <c r="K1" s="61">
        <v>46082</v>
      </c>
      <c r="L1" s="61">
        <v>46113</v>
      </c>
      <c r="M1" s="61">
        <v>46143</v>
      </c>
      <c r="N1" s="61">
        <v>46174</v>
      </c>
      <c r="O1" s="61">
        <v>46204</v>
      </c>
      <c r="P1" s="61">
        <v>46235</v>
      </c>
      <c r="Q1" s="61">
        <v>46266</v>
      </c>
      <c r="R1" s="61">
        <v>46296</v>
      </c>
      <c r="S1" s="61">
        <v>46327</v>
      </c>
      <c r="T1" s="61">
        <v>46357</v>
      </c>
      <c r="U1" s="61">
        <v>46388</v>
      </c>
      <c r="V1" s="61">
        <v>46419</v>
      </c>
      <c r="W1" s="61">
        <v>46447</v>
      </c>
      <c r="X1" s="61">
        <v>46478</v>
      </c>
      <c r="Y1" s="62">
        <v>46508</v>
      </c>
      <c r="Z1" s="62">
        <v>46539</v>
      </c>
      <c r="AA1" s="62">
        <v>46569</v>
      </c>
      <c r="AB1" s="62">
        <v>46600</v>
      </c>
      <c r="AC1" s="62">
        <v>46631</v>
      </c>
      <c r="AD1" s="62">
        <v>46661</v>
      </c>
      <c r="AE1" s="62">
        <v>46692</v>
      </c>
      <c r="AF1" s="62">
        <v>46722</v>
      </c>
      <c r="AG1" s="62">
        <v>46753</v>
      </c>
      <c r="AH1" s="62">
        <v>46784</v>
      </c>
      <c r="AI1" s="62">
        <v>46813</v>
      </c>
      <c r="AJ1" s="62">
        <v>46844</v>
      </c>
      <c r="AK1" s="62">
        <v>46874</v>
      </c>
    </row>
    <row r="2" spans="1:37" ht="15" customHeight="1" x14ac:dyDescent="0.3">
      <c r="A2" s="156"/>
      <c r="B2" s="156"/>
      <c r="C2" s="157"/>
      <c r="D2" s="157"/>
      <c r="E2" s="157"/>
      <c r="G2" s="71" t="s">
        <v>54</v>
      </c>
      <c r="H2" s="71" t="s">
        <v>55</v>
      </c>
      <c r="I2" s="71" t="s">
        <v>56</v>
      </c>
      <c r="J2" s="71" t="s">
        <v>57</v>
      </c>
      <c r="K2" s="71" t="s">
        <v>58</v>
      </c>
      <c r="L2" s="71" t="s">
        <v>59</v>
      </c>
      <c r="M2" s="71" t="s">
        <v>60</v>
      </c>
      <c r="N2" s="71" t="s">
        <v>61</v>
      </c>
      <c r="O2" s="71" t="s">
        <v>62</v>
      </c>
      <c r="P2" s="71" t="s">
        <v>63</v>
      </c>
      <c r="Q2" s="71" t="s">
        <v>64</v>
      </c>
      <c r="R2" s="71" t="s">
        <v>65</v>
      </c>
      <c r="S2" s="71" t="s">
        <v>85</v>
      </c>
      <c r="T2" s="71" t="s">
        <v>86</v>
      </c>
      <c r="U2" s="71" t="s">
        <v>90</v>
      </c>
      <c r="V2" s="71" t="s">
        <v>91</v>
      </c>
      <c r="W2" s="71" t="s">
        <v>92</v>
      </c>
      <c r="X2" s="71" t="s">
        <v>93</v>
      </c>
      <c r="Y2" s="72" t="s">
        <v>96</v>
      </c>
      <c r="Z2" s="72" t="s">
        <v>97</v>
      </c>
      <c r="AA2" s="72" t="s">
        <v>98</v>
      </c>
      <c r="AB2" s="72" t="s">
        <v>99</v>
      </c>
      <c r="AC2" s="72" t="s">
        <v>100</v>
      </c>
      <c r="AD2" s="72" t="s">
        <v>101</v>
      </c>
      <c r="AE2" s="72" t="s">
        <v>102</v>
      </c>
      <c r="AF2" s="72" t="s">
        <v>103</v>
      </c>
      <c r="AG2" s="72" t="s">
        <v>104</v>
      </c>
      <c r="AH2" s="72" t="s">
        <v>105</v>
      </c>
      <c r="AI2" s="72" t="s">
        <v>106</v>
      </c>
      <c r="AJ2" s="72" t="s">
        <v>107</v>
      </c>
      <c r="AK2" s="72" t="s">
        <v>108</v>
      </c>
    </row>
    <row r="3" spans="1:37" ht="15" customHeight="1" x14ac:dyDescent="0.3">
      <c r="A3" s="63">
        <v>1</v>
      </c>
      <c r="B3" s="64" t="s">
        <v>110</v>
      </c>
      <c r="C3" s="65">
        <f>SUM(G3:K3)</f>
        <v>0</v>
      </c>
      <c r="D3" s="65">
        <f>SUM(L3:W3)</f>
        <v>0</v>
      </c>
      <c r="E3" s="65">
        <f>SUM(X3:AI3)</f>
        <v>0</v>
      </c>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row>
    <row r="4" spans="1:37" ht="15" customHeight="1" x14ac:dyDescent="0.3">
      <c r="A4" s="63">
        <v>2</v>
      </c>
      <c r="B4" s="64" t="s">
        <v>111</v>
      </c>
      <c r="C4" s="65">
        <f t="shared" ref="C4:C5" si="0">SUM(G4:K4)</f>
        <v>0</v>
      </c>
      <c r="D4" s="65">
        <v>0</v>
      </c>
      <c r="E4" s="65">
        <v>0</v>
      </c>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row>
    <row r="5" spans="1:37" ht="15" customHeight="1" x14ac:dyDescent="0.3">
      <c r="A5" s="63">
        <v>3</v>
      </c>
      <c r="B5" s="65" t="s">
        <v>112</v>
      </c>
      <c r="C5" s="65">
        <f t="shared" si="0"/>
        <v>0</v>
      </c>
      <c r="D5" s="133">
        <f>INT(C5*1.2+0.5)</f>
        <v>0</v>
      </c>
      <c r="E5" s="133">
        <f>INT(C5*1.35+0.5)</f>
        <v>0</v>
      </c>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row>
    <row r="6" spans="1:37" ht="15" customHeight="1" x14ac:dyDescent="0.3">
      <c r="A6" s="63">
        <v>4</v>
      </c>
      <c r="B6" s="64" t="s">
        <v>94</v>
      </c>
      <c r="C6" s="65">
        <f t="shared" ref="C6" si="1">SUM(G6:K6)</f>
        <v>0</v>
      </c>
      <c r="D6" s="65">
        <v>0</v>
      </c>
      <c r="E6" s="65">
        <v>0</v>
      </c>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row>
    <row r="7" spans="1:37" ht="15" customHeight="1" x14ac:dyDescent="0.3">
      <c r="A7" s="66">
        <v>5</v>
      </c>
      <c r="B7" s="67" t="s">
        <v>113</v>
      </c>
      <c r="C7" s="68">
        <f>SUM(C3:C6)</f>
        <v>0</v>
      </c>
      <c r="D7" s="68">
        <f t="shared" ref="D7:E7" si="2">SUM(D3:D6)</f>
        <v>0</v>
      </c>
      <c r="E7" s="68">
        <f t="shared" si="2"/>
        <v>0</v>
      </c>
      <c r="G7" s="74">
        <f>SUM(G3:G6)</f>
        <v>0</v>
      </c>
      <c r="H7" s="74">
        <f t="shared" ref="H7:AK7" si="3">SUM(H3:H6)</f>
        <v>0</v>
      </c>
      <c r="I7" s="74">
        <f t="shared" si="3"/>
        <v>0</v>
      </c>
      <c r="J7" s="74">
        <f t="shared" si="3"/>
        <v>0</v>
      </c>
      <c r="K7" s="74">
        <f t="shared" si="3"/>
        <v>0</v>
      </c>
      <c r="L7" s="74">
        <f t="shared" si="3"/>
        <v>0</v>
      </c>
      <c r="M7" s="74">
        <f t="shared" si="3"/>
        <v>0</v>
      </c>
      <c r="N7" s="74">
        <f t="shared" si="3"/>
        <v>0</v>
      </c>
      <c r="O7" s="74">
        <f t="shared" si="3"/>
        <v>0</v>
      </c>
      <c r="P7" s="74">
        <f t="shared" si="3"/>
        <v>0</v>
      </c>
      <c r="Q7" s="74">
        <f t="shared" si="3"/>
        <v>0</v>
      </c>
      <c r="R7" s="74">
        <f t="shared" si="3"/>
        <v>0</v>
      </c>
      <c r="S7" s="74">
        <f t="shared" si="3"/>
        <v>0</v>
      </c>
      <c r="T7" s="74">
        <f t="shared" si="3"/>
        <v>0</v>
      </c>
      <c r="U7" s="74">
        <f t="shared" si="3"/>
        <v>0</v>
      </c>
      <c r="V7" s="74">
        <f t="shared" si="3"/>
        <v>0</v>
      </c>
      <c r="W7" s="74">
        <f t="shared" si="3"/>
        <v>0</v>
      </c>
      <c r="X7" s="74">
        <f t="shared" si="3"/>
        <v>0</v>
      </c>
      <c r="Y7" s="74">
        <f t="shared" si="3"/>
        <v>0</v>
      </c>
      <c r="Z7" s="74">
        <f t="shared" si="3"/>
        <v>0</v>
      </c>
      <c r="AA7" s="74">
        <f t="shared" si="3"/>
        <v>0</v>
      </c>
      <c r="AB7" s="74">
        <f t="shared" si="3"/>
        <v>0</v>
      </c>
      <c r="AC7" s="74">
        <f t="shared" si="3"/>
        <v>0</v>
      </c>
      <c r="AD7" s="74">
        <f t="shared" si="3"/>
        <v>0</v>
      </c>
      <c r="AE7" s="74">
        <f t="shared" si="3"/>
        <v>0</v>
      </c>
      <c r="AF7" s="74">
        <f t="shared" si="3"/>
        <v>0</v>
      </c>
      <c r="AG7" s="74">
        <f t="shared" si="3"/>
        <v>0</v>
      </c>
      <c r="AH7" s="74">
        <f t="shared" si="3"/>
        <v>0</v>
      </c>
      <c r="AI7" s="74">
        <f t="shared" si="3"/>
        <v>0</v>
      </c>
      <c r="AJ7" s="74">
        <f t="shared" si="3"/>
        <v>0</v>
      </c>
      <c r="AK7" s="74">
        <f t="shared" si="3"/>
        <v>0</v>
      </c>
    </row>
    <row r="8" spans="1:37" ht="15" customHeight="1" x14ac:dyDescent="0.3">
      <c r="A8" s="63">
        <v>6</v>
      </c>
      <c r="B8" s="64" t="s">
        <v>95</v>
      </c>
      <c r="C8" s="65">
        <f>SUM(G8:K8)</f>
        <v>0</v>
      </c>
      <c r="D8" s="65">
        <f>SUM(L8:W8)</f>
        <v>0</v>
      </c>
      <c r="E8" s="65">
        <f>SUM(X8:AI8)</f>
        <v>0</v>
      </c>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row>
    <row r="9" spans="1:37" ht="15" customHeight="1" x14ac:dyDescent="0.3">
      <c r="A9" s="66">
        <v>7</v>
      </c>
      <c r="B9" s="69" t="s">
        <v>121</v>
      </c>
      <c r="C9" s="68">
        <f>SUM(C7:C8)</f>
        <v>0</v>
      </c>
      <c r="D9" s="68">
        <f>SUM(D7:D8)</f>
        <v>0</v>
      </c>
      <c r="E9" s="68">
        <f>SUM(E7:E8)</f>
        <v>0</v>
      </c>
      <c r="G9" s="74">
        <f>SUM(G7:G8)</f>
        <v>0</v>
      </c>
      <c r="H9" s="74">
        <f t="shared" ref="H9:AK9" si="4">SUM(H7:H8)</f>
        <v>0</v>
      </c>
      <c r="I9" s="74">
        <f t="shared" si="4"/>
        <v>0</v>
      </c>
      <c r="J9" s="74">
        <f t="shared" si="4"/>
        <v>0</v>
      </c>
      <c r="K9" s="74">
        <f t="shared" si="4"/>
        <v>0</v>
      </c>
      <c r="L9" s="74">
        <f t="shared" si="4"/>
        <v>0</v>
      </c>
      <c r="M9" s="74">
        <f t="shared" si="4"/>
        <v>0</v>
      </c>
      <c r="N9" s="74">
        <f t="shared" si="4"/>
        <v>0</v>
      </c>
      <c r="O9" s="74">
        <f t="shared" si="4"/>
        <v>0</v>
      </c>
      <c r="P9" s="74">
        <f t="shared" si="4"/>
        <v>0</v>
      </c>
      <c r="Q9" s="74">
        <f t="shared" si="4"/>
        <v>0</v>
      </c>
      <c r="R9" s="74">
        <f t="shared" si="4"/>
        <v>0</v>
      </c>
      <c r="S9" s="74">
        <f t="shared" si="4"/>
        <v>0</v>
      </c>
      <c r="T9" s="74">
        <f t="shared" si="4"/>
        <v>0</v>
      </c>
      <c r="U9" s="74">
        <f t="shared" si="4"/>
        <v>0</v>
      </c>
      <c r="V9" s="74">
        <f t="shared" si="4"/>
        <v>0</v>
      </c>
      <c r="W9" s="74">
        <f t="shared" si="4"/>
        <v>0</v>
      </c>
      <c r="X9" s="74">
        <f t="shared" si="4"/>
        <v>0</v>
      </c>
      <c r="Y9" s="74">
        <f t="shared" si="4"/>
        <v>0</v>
      </c>
      <c r="Z9" s="74">
        <f t="shared" si="4"/>
        <v>0</v>
      </c>
      <c r="AA9" s="74">
        <f t="shared" si="4"/>
        <v>0</v>
      </c>
      <c r="AB9" s="74">
        <f t="shared" si="4"/>
        <v>0</v>
      </c>
      <c r="AC9" s="74">
        <f t="shared" si="4"/>
        <v>0</v>
      </c>
      <c r="AD9" s="74">
        <f t="shared" si="4"/>
        <v>0</v>
      </c>
      <c r="AE9" s="74">
        <f t="shared" si="4"/>
        <v>0</v>
      </c>
      <c r="AF9" s="74">
        <f t="shared" si="4"/>
        <v>0</v>
      </c>
      <c r="AG9" s="74">
        <f t="shared" si="4"/>
        <v>0</v>
      </c>
      <c r="AH9" s="74">
        <f t="shared" si="4"/>
        <v>0</v>
      </c>
      <c r="AI9" s="74">
        <f t="shared" si="4"/>
        <v>0</v>
      </c>
      <c r="AJ9" s="74">
        <f t="shared" si="4"/>
        <v>0</v>
      </c>
      <c r="AK9" s="74">
        <f t="shared" si="4"/>
        <v>0</v>
      </c>
    </row>
    <row r="10" spans="1:37" ht="15" customHeight="1" x14ac:dyDescent="0.3">
      <c r="A10" s="63">
        <v>8</v>
      </c>
      <c r="B10" s="65" t="s">
        <v>163</v>
      </c>
      <c r="C10" s="65">
        <f>SUM(G10:K10)</f>
        <v>0</v>
      </c>
      <c r="D10" s="65">
        <f>SUM(L10:W10)</f>
        <v>0</v>
      </c>
      <c r="E10" s="65">
        <f>SUM(X10:AI10)</f>
        <v>0</v>
      </c>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row>
    <row r="11" spans="1:37" ht="15" customHeight="1" x14ac:dyDescent="0.3">
      <c r="A11" s="63">
        <v>9</v>
      </c>
      <c r="B11" s="76" t="s">
        <v>4</v>
      </c>
      <c r="C11" s="65">
        <f t="shared" ref="C11:C21" si="5">SUM(G11:K11)</f>
        <v>0</v>
      </c>
      <c r="D11" s="65">
        <f t="shared" ref="D11:D21" si="6">SUM(L11:W11)</f>
        <v>0</v>
      </c>
      <c r="E11" s="65">
        <f t="shared" ref="E11:E21" si="7">SUM(X11:AI11)</f>
        <v>0</v>
      </c>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row>
    <row r="12" spans="1:37" ht="15" customHeight="1" x14ac:dyDescent="0.3">
      <c r="A12" s="75">
        <v>10</v>
      </c>
      <c r="B12" s="77" t="s">
        <v>114</v>
      </c>
      <c r="C12" s="65">
        <f t="shared" si="5"/>
        <v>0</v>
      </c>
      <c r="D12" s="65">
        <f t="shared" si="6"/>
        <v>0</v>
      </c>
      <c r="E12" s="65">
        <f t="shared" si="7"/>
        <v>0</v>
      </c>
      <c r="G12" s="73"/>
      <c r="H12" s="73"/>
      <c r="I12" s="73"/>
      <c r="J12" s="73"/>
      <c r="K12" s="73"/>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row>
    <row r="13" spans="1:37" ht="14.4" x14ac:dyDescent="0.3">
      <c r="A13" s="75">
        <v>11</v>
      </c>
      <c r="B13" s="77" t="s">
        <v>115</v>
      </c>
      <c r="C13" s="65">
        <f t="shared" si="5"/>
        <v>0</v>
      </c>
      <c r="D13" s="65">
        <f t="shared" si="6"/>
        <v>0</v>
      </c>
      <c r="E13" s="65">
        <f t="shared" si="7"/>
        <v>0</v>
      </c>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row>
    <row r="14" spans="1:37" ht="15" customHeight="1" x14ac:dyDescent="0.3">
      <c r="A14" s="75">
        <v>12</v>
      </c>
      <c r="B14" s="77" t="s">
        <v>5</v>
      </c>
      <c r="C14" s="65">
        <f t="shared" si="5"/>
        <v>0</v>
      </c>
      <c r="D14" s="65">
        <f t="shared" si="6"/>
        <v>0</v>
      </c>
      <c r="E14" s="65">
        <f t="shared" si="7"/>
        <v>0</v>
      </c>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row>
    <row r="15" spans="1:37" ht="15" customHeight="1" x14ac:dyDescent="0.3">
      <c r="A15" s="75">
        <v>13</v>
      </c>
      <c r="B15" s="77" t="s">
        <v>116</v>
      </c>
      <c r="C15" s="65">
        <f t="shared" si="5"/>
        <v>0</v>
      </c>
      <c r="D15" s="65">
        <f t="shared" si="6"/>
        <v>0</v>
      </c>
      <c r="E15" s="65">
        <f t="shared" si="7"/>
        <v>0</v>
      </c>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row>
    <row r="16" spans="1:37" ht="14.4" x14ac:dyDescent="0.3">
      <c r="A16" s="75">
        <v>14</v>
      </c>
      <c r="B16" s="77" t="s">
        <v>117</v>
      </c>
      <c r="C16" s="65">
        <f t="shared" si="5"/>
        <v>0</v>
      </c>
      <c r="D16" s="65">
        <f t="shared" si="6"/>
        <v>0</v>
      </c>
      <c r="E16" s="65">
        <f t="shared" si="7"/>
        <v>0</v>
      </c>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row>
    <row r="17" spans="1:37" ht="28.8" x14ac:dyDescent="0.3">
      <c r="A17" s="75">
        <v>15</v>
      </c>
      <c r="B17" s="77" t="s">
        <v>118</v>
      </c>
      <c r="C17" s="65">
        <f t="shared" si="5"/>
        <v>0</v>
      </c>
      <c r="D17" s="65">
        <f t="shared" si="6"/>
        <v>0</v>
      </c>
      <c r="E17" s="65">
        <f t="shared" si="7"/>
        <v>0</v>
      </c>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row>
    <row r="18" spans="1:37" ht="15" customHeight="1" x14ac:dyDescent="0.3">
      <c r="A18" s="75">
        <v>16</v>
      </c>
      <c r="B18" s="77" t="s">
        <v>166</v>
      </c>
      <c r="C18" s="65">
        <f t="shared" si="5"/>
        <v>0</v>
      </c>
      <c r="D18" s="65">
        <f t="shared" si="6"/>
        <v>0</v>
      </c>
      <c r="E18" s="65">
        <f t="shared" si="7"/>
        <v>0</v>
      </c>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row>
    <row r="19" spans="1:37" ht="15" customHeight="1" x14ac:dyDescent="0.3">
      <c r="A19" s="75">
        <v>17</v>
      </c>
      <c r="B19" s="77" t="s">
        <v>6</v>
      </c>
      <c r="C19" s="65">
        <f t="shared" si="5"/>
        <v>0</v>
      </c>
      <c r="D19" s="65">
        <f t="shared" si="6"/>
        <v>0</v>
      </c>
      <c r="E19" s="65">
        <f t="shared" si="7"/>
        <v>0</v>
      </c>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row>
    <row r="20" spans="1:37" ht="15" customHeight="1" x14ac:dyDescent="0.3">
      <c r="A20" s="66">
        <v>18</v>
      </c>
      <c r="B20" s="67" t="s">
        <v>119</v>
      </c>
      <c r="C20" s="67">
        <f t="shared" si="5"/>
        <v>0</v>
      </c>
      <c r="D20" s="67">
        <f t="shared" si="6"/>
        <v>0</v>
      </c>
      <c r="E20" s="67">
        <f t="shared" si="7"/>
        <v>0</v>
      </c>
      <c r="G20" s="144">
        <f>SUM(G10:G19)</f>
        <v>0</v>
      </c>
      <c r="H20" s="144">
        <f t="shared" ref="H20:AK20" si="8">SUM(H10:H19)</f>
        <v>0</v>
      </c>
      <c r="I20" s="144">
        <f t="shared" si="8"/>
        <v>0</v>
      </c>
      <c r="J20" s="144">
        <f t="shared" si="8"/>
        <v>0</v>
      </c>
      <c r="K20" s="144">
        <f t="shared" si="8"/>
        <v>0</v>
      </c>
      <c r="L20" s="144">
        <f t="shared" si="8"/>
        <v>0</v>
      </c>
      <c r="M20" s="144">
        <f t="shared" si="8"/>
        <v>0</v>
      </c>
      <c r="N20" s="144">
        <f t="shared" si="8"/>
        <v>0</v>
      </c>
      <c r="O20" s="144">
        <f t="shared" si="8"/>
        <v>0</v>
      </c>
      <c r="P20" s="144">
        <f t="shared" si="8"/>
        <v>0</v>
      </c>
      <c r="Q20" s="144">
        <f t="shared" si="8"/>
        <v>0</v>
      </c>
      <c r="R20" s="144">
        <f t="shared" si="8"/>
        <v>0</v>
      </c>
      <c r="S20" s="144">
        <f t="shared" si="8"/>
        <v>0</v>
      </c>
      <c r="T20" s="144">
        <f t="shared" si="8"/>
        <v>0</v>
      </c>
      <c r="U20" s="144">
        <f t="shared" si="8"/>
        <v>0</v>
      </c>
      <c r="V20" s="144">
        <f t="shared" si="8"/>
        <v>0</v>
      </c>
      <c r="W20" s="144">
        <f t="shared" si="8"/>
        <v>0</v>
      </c>
      <c r="X20" s="144">
        <f t="shared" si="8"/>
        <v>0</v>
      </c>
      <c r="Y20" s="144">
        <f t="shared" si="8"/>
        <v>0</v>
      </c>
      <c r="Z20" s="144">
        <f t="shared" si="8"/>
        <v>0</v>
      </c>
      <c r="AA20" s="144">
        <f t="shared" si="8"/>
        <v>0</v>
      </c>
      <c r="AB20" s="144">
        <f t="shared" si="8"/>
        <v>0</v>
      </c>
      <c r="AC20" s="144">
        <f t="shared" si="8"/>
        <v>0</v>
      </c>
      <c r="AD20" s="144">
        <f t="shared" si="8"/>
        <v>0</v>
      </c>
      <c r="AE20" s="144">
        <f t="shared" si="8"/>
        <v>0</v>
      </c>
      <c r="AF20" s="144">
        <f t="shared" si="8"/>
        <v>0</v>
      </c>
      <c r="AG20" s="144">
        <f t="shared" si="8"/>
        <v>0</v>
      </c>
      <c r="AH20" s="144">
        <f t="shared" si="8"/>
        <v>0</v>
      </c>
      <c r="AI20" s="144">
        <f t="shared" si="8"/>
        <v>0</v>
      </c>
      <c r="AJ20" s="144">
        <f t="shared" si="8"/>
        <v>0</v>
      </c>
      <c r="AK20" s="144">
        <f t="shared" si="8"/>
        <v>0</v>
      </c>
    </row>
    <row r="21" spans="1:37" ht="15" customHeight="1" x14ac:dyDescent="0.3">
      <c r="A21" s="63">
        <v>19</v>
      </c>
      <c r="B21" s="65" t="s">
        <v>7</v>
      </c>
      <c r="C21" s="65">
        <f t="shared" si="5"/>
        <v>0</v>
      </c>
      <c r="D21" s="65">
        <f t="shared" si="6"/>
        <v>0</v>
      </c>
      <c r="E21" s="65">
        <f t="shared" si="7"/>
        <v>0</v>
      </c>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row>
    <row r="22" spans="1:37" ht="15" customHeight="1" x14ac:dyDescent="0.3">
      <c r="A22" s="66">
        <v>20</v>
      </c>
      <c r="B22" s="67" t="s">
        <v>120</v>
      </c>
      <c r="C22" s="68">
        <f>SUM(C18:C21)</f>
        <v>0</v>
      </c>
      <c r="D22" s="68">
        <f t="shared" ref="D22" si="9">SUM(D18:D21)</f>
        <v>0</v>
      </c>
      <c r="E22" s="68">
        <f t="shared" ref="E22" si="10">SUM(E18:E21)</f>
        <v>0</v>
      </c>
      <c r="G22" s="74">
        <f>SUM(G20:G21)</f>
        <v>0</v>
      </c>
      <c r="H22" s="74">
        <f t="shared" ref="H22:AK22" si="11">SUM(H20:H21)</f>
        <v>0</v>
      </c>
      <c r="I22" s="74">
        <f t="shared" si="11"/>
        <v>0</v>
      </c>
      <c r="J22" s="74">
        <f t="shared" si="11"/>
        <v>0</v>
      </c>
      <c r="K22" s="74">
        <f t="shared" si="11"/>
        <v>0</v>
      </c>
      <c r="L22" s="74">
        <f t="shared" si="11"/>
        <v>0</v>
      </c>
      <c r="M22" s="74">
        <f t="shared" si="11"/>
        <v>0</v>
      </c>
      <c r="N22" s="74">
        <f t="shared" si="11"/>
        <v>0</v>
      </c>
      <c r="O22" s="74">
        <f t="shared" si="11"/>
        <v>0</v>
      </c>
      <c r="P22" s="74">
        <f t="shared" si="11"/>
        <v>0</v>
      </c>
      <c r="Q22" s="74">
        <f t="shared" si="11"/>
        <v>0</v>
      </c>
      <c r="R22" s="74">
        <f t="shared" si="11"/>
        <v>0</v>
      </c>
      <c r="S22" s="74">
        <f t="shared" si="11"/>
        <v>0</v>
      </c>
      <c r="T22" s="74">
        <f t="shared" si="11"/>
        <v>0</v>
      </c>
      <c r="U22" s="74">
        <f t="shared" si="11"/>
        <v>0</v>
      </c>
      <c r="V22" s="74">
        <f t="shared" si="11"/>
        <v>0</v>
      </c>
      <c r="W22" s="74">
        <f t="shared" si="11"/>
        <v>0</v>
      </c>
      <c r="X22" s="74">
        <f t="shared" si="11"/>
        <v>0</v>
      </c>
      <c r="Y22" s="74">
        <f t="shared" si="11"/>
        <v>0</v>
      </c>
      <c r="Z22" s="74">
        <f t="shared" si="11"/>
        <v>0</v>
      </c>
      <c r="AA22" s="74">
        <f t="shared" si="11"/>
        <v>0</v>
      </c>
      <c r="AB22" s="74">
        <f t="shared" si="11"/>
        <v>0</v>
      </c>
      <c r="AC22" s="74">
        <f t="shared" si="11"/>
        <v>0</v>
      </c>
      <c r="AD22" s="74">
        <f t="shared" si="11"/>
        <v>0</v>
      </c>
      <c r="AE22" s="74">
        <f t="shared" si="11"/>
        <v>0</v>
      </c>
      <c r="AF22" s="74">
        <f t="shared" si="11"/>
        <v>0</v>
      </c>
      <c r="AG22" s="74">
        <f t="shared" si="11"/>
        <v>0</v>
      </c>
      <c r="AH22" s="74">
        <f t="shared" si="11"/>
        <v>0</v>
      </c>
      <c r="AI22" s="74">
        <f t="shared" si="11"/>
        <v>0</v>
      </c>
      <c r="AJ22" s="74">
        <f t="shared" si="11"/>
        <v>0</v>
      </c>
      <c r="AK22" s="74">
        <f t="shared" si="11"/>
        <v>0</v>
      </c>
    </row>
    <row r="23" spans="1:37" ht="14.4" x14ac:dyDescent="0.3">
      <c r="A23" s="66">
        <v>21</v>
      </c>
      <c r="B23" s="67" t="s">
        <v>8</v>
      </c>
      <c r="C23" s="68">
        <f>C9-C22</f>
        <v>0</v>
      </c>
      <c r="D23" s="68">
        <f>D9-D22</f>
        <v>0</v>
      </c>
      <c r="E23" s="68">
        <f>E9-E22</f>
        <v>0</v>
      </c>
      <c r="G23" s="74">
        <f>G9-G22</f>
        <v>0</v>
      </c>
      <c r="H23" s="74">
        <f t="shared" ref="H23:AK23" si="12">H9-H22</f>
        <v>0</v>
      </c>
      <c r="I23" s="74">
        <f t="shared" si="12"/>
        <v>0</v>
      </c>
      <c r="J23" s="74">
        <f t="shared" si="12"/>
        <v>0</v>
      </c>
      <c r="K23" s="74">
        <f t="shared" si="12"/>
        <v>0</v>
      </c>
      <c r="L23" s="74">
        <f t="shared" si="12"/>
        <v>0</v>
      </c>
      <c r="M23" s="74">
        <f t="shared" si="12"/>
        <v>0</v>
      </c>
      <c r="N23" s="74">
        <f t="shared" si="12"/>
        <v>0</v>
      </c>
      <c r="O23" s="74">
        <f t="shared" si="12"/>
        <v>0</v>
      </c>
      <c r="P23" s="74">
        <f t="shared" si="12"/>
        <v>0</v>
      </c>
      <c r="Q23" s="74">
        <f t="shared" si="12"/>
        <v>0</v>
      </c>
      <c r="R23" s="74">
        <f t="shared" si="12"/>
        <v>0</v>
      </c>
      <c r="S23" s="74">
        <f t="shared" si="12"/>
        <v>0</v>
      </c>
      <c r="T23" s="74">
        <f t="shared" si="12"/>
        <v>0</v>
      </c>
      <c r="U23" s="74">
        <f t="shared" si="12"/>
        <v>0</v>
      </c>
      <c r="V23" s="74">
        <f t="shared" si="12"/>
        <v>0</v>
      </c>
      <c r="W23" s="74">
        <f t="shared" si="12"/>
        <v>0</v>
      </c>
      <c r="X23" s="74">
        <f t="shared" si="12"/>
        <v>0</v>
      </c>
      <c r="Y23" s="74">
        <f t="shared" si="12"/>
        <v>0</v>
      </c>
      <c r="Z23" s="74">
        <f t="shared" si="12"/>
        <v>0</v>
      </c>
      <c r="AA23" s="74">
        <f t="shared" si="12"/>
        <v>0</v>
      </c>
      <c r="AB23" s="74">
        <f t="shared" si="12"/>
        <v>0</v>
      </c>
      <c r="AC23" s="74">
        <f t="shared" si="12"/>
        <v>0</v>
      </c>
      <c r="AD23" s="74">
        <f t="shared" si="12"/>
        <v>0</v>
      </c>
      <c r="AE23" s="74">
        <f t="shared" si="12"/>
        <v>0</v>
      </c>
      <c r="AF23" s="74">
        <f t="shared" si="12"/>
        <v>0</v>
      </c>
      <c r="AG23" s="74">
        <f t="shared" si="12"/>
        <v>0</v>
      </c>
      <c r="AH23" s="74">
        <f t="shared" si="12"/>
        <v>0</v>
      </c>
      <c r="AI23" s="74">
        <f t="shared" si="12"/>
        <v>0</v>
      </c>
      <c r="AJ23" s="74">
        <f t="shared" si="12"/>
        <v>0</v>
      </c>
      <c r="AK23" s="74">
        <f t="shared" si="12"/>
        <v>0</v>
      </c>
    </row>
    <row r="24" spans="1:37" ht="14.4" x14ac:dyDescent="0.3">
      <c r="A24" s="63">
        <v>22</v>
      </c>
      <c r="B24" s="65" t="s">
        <v>9</v>
      </c>
      <c r="C24" s="65">
        <f>INT(C7*1%+0.5)</f>
        <v>0</v>
      </c>
      <c r="D24" s="65">
        <f>INT(D7*1%+0.5)</f>
        <v>0</v>
      </c>
      <c r="E24" s="65">
        <f>INT(E7*1%+0.5)</f>
        <v>0</v>
      </c>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row>
    <row r="25" spans="1:37" ht="14.4" x14ac:dyDescent="0.3">
      <c r="A25" s="66">
        <v>23</v>
      </c>
      <c r="B25" s="67" t="s">
        <v>10</v>
      </c>
      <c r="C25" s="68">
        <f>C23-C24</f>
        <v>0</v>
      </c>
      <c r="D25" s="68">
        <f>D23-D24</f>
        <v>0</v>
      </c>
      <c r="E25" s="68">
        <f>E23-E24</f>
        <v>0</v>
      </c>
      <c r="G25" s="74">
        <f>G23-G24</f>
        <v>0</v>
      </c>
      <c r="H25" s="74">
        <f t="shared" ref="H25:AK25" si="13">H23-H24</f>
        <v>0</v>
      </c>
      <c r="I25" s="74">
        <f t="shared" si="13"/>
        <v>0</v>
      </c>
      <c r="J25" s="74">
        <f t="shared" si="13"/>
        <v>0</v>
      </c>
      <c r="K25" s="74">
        <f t="shared" si="13"/>
        <v>0</v>
      </c>
      <c r="L25" s="74">
        <f t="shared" si="13"/>
        <v>0</v>
      </c>
      <c r="M25" s="74">
        <f t="shared" si="13"/>
        <v>0</v>
      </c>
      <c r="N25" s="74">
        <f t="shared" si="13"/>
        <v>0</v>
      </c>
      <c r="O25" s="74">
        <f t="shared" si="13"/>
        <v>0</v>
      </c>
      <c r="P25" s="74">
        <f t="shared" si="13"/>
        <v>0</v>
      </c>
      <c r="Q25" s="74">
        <f t="shared" si="13"/>
        <v>0</v>
      </c>
      <c r="R25" s="74">
        <f t="shared" si="13"/>
        <v>0</v>
      </c>
      <c r="S25" s="74">
        <f t="shared" si="13"/>
        <v>0</v>
      </c>
      <c r="T25" s="74">
        <f t="shared" si="13"/>
        <v>0</v>
      </c>
      <c r="U25" s="74">
        <f t="shared" si="13"/>
        <v>0</v>
      </c>
      <c r="V25" s="74">
        <f t="shared" si="13"/>
        <v>0</v>
      </c>
      <c r="W25" s="74">
        <f t="shared" si="13"/>
        <v>0</v>
      </c>
      <c r="X25" s="74">
        <f t="shared" si="13"/>
        <v>0</v>
      </c>
      <c r="Y25" s="74">
        <f t="shared" si="13"/>
        <v>0</v>
      </c>
      <c r="Z25" s="74">
        <f t="shared" si="13"/>
        <v>0</v>
      </c>
      <c r="AA25" s="74">
        <f t="shared" si="13"/>
        <v>0</v>
      </c>
      <c r="AB25" s="74">
        <f t="shared" si="13"/>
        <v>0</v>
      </c>
      <c r="AC25" s="74">
        <f t="shared" si="13"/>
        <v>0</v>
      </c>
      <c r="AD25" s="74">
        <f t="shared" si="13"/>
        <v>0</v>
      </c>
      <c r="AE25" s="74">
        <f t="shared" si="13"/>
        <v>0</v>
      </c>
      <c r="AF25" s="74">
        <f t="shared" si="13"/>
        <v>0</v>
      </c>
      <c r="AG25" s="74">
        <f t="shared" si="13"/>
        <v>0</v>
      </c>
      <c r="AH25" s="74">
        <f t="shared" si="13"/>
        <v>0</v>
      </c>
      <c r="AI25" s="74">
        <f t="shared" si="13"/>
        <v>0</v>
      </c>
      <c r="AJ25" s="74">
        <f t="shared" si="13"/>
        <v>0</v>
      </c>
      <c r="AK25" s="74">
        <f t="shared" si="13"/>
        <v>0</v>
      </c>
    </row>
    <row r="26" spans="1:37" ht="14.4" x14ac:dyDescent="0.3">
      <c r="A26" s="63">
        <v>24</v>
      </c>
      <c r="B26" s="65" t="s">
        <v>11</v>
      </c>
      <c r="C26" s="70">
        <f>C25</f>
        <v>0</v>
      </c>
      <c r="D26" s="70">
        <f>C26+D25</f>
        <v>0</v>
      </c>
      <c r="E26" s="70">
        <f>D26+E25</f>
        <v>0</v>
      </c>
      <c r="G26" s="99">
        <f>G25</f>
        <v>0</v>
      </c>
      <c r="H26" s="70">
        <f>G26+H25</f>
        <v>0</v>
      </c>
      <c r="I26" s="70">
        <f t="shared" ref="I26:AK26" si="14">H26+I25</f>
        <v>0</v>
      </c>
      <c r="J26" s="70">
        <f t="shared" si="14"/>
        <v>0</v>
      </c>
      <c r="K26" s="70">
        <f t="shared" si="14"/>
        <v>0</v>
      </c>
      <c r="L26" s="70">
        <f t="shared" si="14"/>
        <v>0</v>
      </c>
      <c r="M26" s="70">
        <f t="shared" si="14"/>
        <v>0</v>
      </c>
      <c r="N26" s="70">
        <f t="shared" si="14"/>
        <v>0</v>
      </c>
      <c r="O26" s="70">
        <f t="shared" si="14"/>
        <v>0</v>
      </c>
      <c r="P26" s="70">
        <f t="shared" si="14"/>
        <v>0</v>
      </c>
      <c r="Q26" s="70">
        <f t="shared" si="14"/>
        <v>0</v>
      </c>
      <c r="R26" s="70">
        <f t="shared" si="14"/>
        <v>0</v>
      </c>
      <c r="S26" s="70">
        <f t="shared" si="14"/>
        <v>0</v>
      </c>
      <c r="T26" s="70">
        <f t="shared" si="14"/>
        <v>0</v>
      </c>
      <c r="U26" s="70">
        <f t="shared" si="14"/>
        <v>0</v>
      </c>
      <c r="V26" s="70">
        <f t="shared" si="14"/>
        <v>0</v>
      </c>
      <c r="W26" s="70">
        <f t="shared" si="14"/>
        <v>0</v>
      </c>
      <c r="X26" s="70">
        <f t="shared" si="14"/>
        <v>0</v>
      </c>
      <c r="Y26" s="70">
        <f t="shared" si="14"/>
        <v>0</v>
      </c>
      <c r="Z26" s="70">
        <f t="shared" si="14"/>
        <v>0</v>
      </c>
      <c r="AA26" s="70">
        <f t="shared" si="14"/>
        <v>0</v>
      </c>
      <c r="AB26" s="70">
        <f t="shared" si="14"/>
        <v>0</v>
      </c>
      <c r="AC26" s="70">
        <f t="shared" si="14"/>
        <v>0</v>
      </c>
      <c r="AD26" s="70">
        <f t="shared" si="14"/>
        <v>0</v>
      </c>
      <c r="AE26" s="70">
        <f t="shared" si="14"/>
        <v>0</v>
      </c>
      <c r="AF26" s="70">
        <f t="shared" si="14"/>
        <v>0</v>
      </c>
      <c r="AG26" s="70">
        <f t="shared" si="14"/>
        <v>0</v>
      </c>
      <c r="AH26" s="70">
        <f t="shared" si="14"/>
        <v>0</v>
      </c>
      <c r="AI26" s="70">
        <f t="shared" si="14"/>
        <v>0</v>
      </c>
      <c r="AJ26" s="70">
        <f t="shared" si="14"/>
        <v>0</v>
      </c>
      <c r="AK26" s="70">
        <f t="shared" si="14"/>
        <v>0</v>
      </c>
    </row>
  </sheetData>
  <protectedRanges>
    <protectedRange sqref="G24:AK24" name="Zonă6"/>
    <protectedRange sqref="G14:AK15" name="Zonă4"/>
    <protectedRange sqref="G14:AK15" name="Zonă3"/>
    <protectedRange sqref="G5:AK6" name="Zonă1"/>
    <protectedRange sqref="G8:AK8 G11:AK11" name="Zonă2"/>
    <protectedRange sqref="G17:AK19" name="Zonă5"/>
  </protectedRanges>
  <mergeCells count="5">
    <mergeCell ref="B1:B2"/>
    <mergeCell ref="A1:A2"/>
    <mergeCell ref="C1:C2"/>
    <mergeCell ref="D1:D2"/>
    <mergeCell ref="E1: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K32"/>
  <sheetViews>
    <sheetView workbookViewId="0">
      <selection sqref="A1:E32"/>
    </sheetView>
  </sheetViews>
  <sheetFormatPr defaultColWidth="14.44140625" defaultRowHeight="15" customHeight="1" x14ac:dyDescent="0.3"/>
  <cols>
    <col min="1" max="1" width="9.109375" style="16" customWidth="1"/>
    <col min="2" max="2" width="47" style="16" customWidth="1"/>
    <col min="3" max="16384" width="14.44140625" style="16"/>
  </cols>
  <sheetData>
    <row r="1" spans="1:37" ht="15" customHeight="1" x14ac:dyDescent="0.3">
      <c r="A1" s="158" t="s">
        <v>0</v>
      </c>
      <c r="B1" s="160" t="s">
        <v>1</v>
      </c>
      <c r="C1" s="157" t="s">
        <v>151</v>
      </c>
      <c r="D1" s="157" t="s">
        <v>152</v>
      </c>
      <c r="E1" s="157" t="s">
        <v>153</v>
      </c>
      <c r="G1" s="61">
        <v>45962</v>
      </c>
      <c r="H1" s="61">
        <v>45992</v>
      </c>
      <c r="I1" s="61">
        <v>46023</v>
      </c>
      <c r="J1" s="61">
        <v>46054</v>
      </c>
      <c r="K1" s="61">
        <v>46082</v>
      </c>
      <c r="L1" s="61">
        <v>46113</v>
      </c>
      <c r="M1" s="61">
        <v>46143</v>
      </c>
      <c r="N1" s="61">
        <v>46174</v>
      </c>
      <c r="O1" s="61">
        <v>46204</v>
      </c>
      <c r="P1" s="61">
        <v>46235</v>
      </c>
      <c r="Q1" s="61">
        <v>46266</v>
      </c>
      <c r="R1" s="61">
        <v>46296</v>
      </c>
      <c r="S1" s="61">
        <v>46327</v>
      </c>
      <c r="T1" s="61">
        <v>46357</v>
      </c>
      <c r="U1" s="61">
        <v>46388</v>
      </c>
      <c r="V1" s="61">
        <v>46419</v>
      </c>
      <c r="W1" s="61">
        <v>46447</v>
      </c>
      <c r="X1" s="61">
        <v>46478</v>
      </c>
      <c r="Y1" s="62">
        <v>46508</v>
      </c>
      <c r="Z1" s="62">
        <v>46539</v>
      </c>
      <c r="AA1" s="62">
        <v>46569</v>
      </c>
      <c r="AB1" s="62">
        <v>46600</v>
      </c>
      <c r="AC1" s="62">
        <v>46631</v>
      </c>
      <c r="AD1" s="62">
        <v>46661</v>
      </c>
      <c r="AE1" s="62">
        <v>46692</v>
      </c>
      <c r="AF1" s="62">
        <v>46722</v>
      </c>
      <c r="AG1" s="62">
        <v>46753</v>
      </c>
      <c r="AH1" s="62">
        <v>46784</v>
      </c>
      <c r="AI1" s="62">
        <v>46813</v>
      </c>
      <c r="AJ1" s="62">
        <v>46844</v>
      </c>
      <c r="AK1" s="62">
        <v>46874</v>
      </c>
    </row>
    <row r="2" spans="1:37" ht="15" customHeight="1" x14ac:dyDescent="0.3">
      <c r="A2" s="159"/>
      <c r="B2" s="161"/>
      <c r="C2" s="157"/>
      <c r="D2" s="157"/>
      <c r="E2" s="157"/>
      <c r="G2" s="57" t="s">
        <v>54</v>
      </c>
      <c r="H2" s="57" t="s">
        <v>55</v>
      </c>
      <c r="I2" s="57" t="s">
        <v>56</v>
      </c>
      <c r="J2" s="57" t="s">
        <v>57</v>
      </c>
      <c r="K2" s="57" t="s">
        <v>58</v>
      </c>
      <c r="L2" s="57" t="s">
        <v>59</v>
      </c>
      <c r="M2" s="57" t="s">
        <v>60</v>
      </c>
      <c r="N2" s="57" t="s">
        <v>61</v>
      </c>
      <c r="O2" s="57" t="s">
        <v>62</v>
      </c>
      <c r="P2" s="57" t="s">
        <v>63</v>
      </c>
      <c r="Q2" s="57" t="s">
        <v>64</v>
      </c>
      <c r="R2" s="57" t="s">
        <v>65</v>
      </c>
      <c r="S2" s="57" t="s">
        <v>85</v>
      </c>
      <c r="T2" s="57" t="s">
        <v>86</v>
      </c>
      <c r="U2" s="57" t="s">
        <v>90</v>
      </c>
      <c r="V2" s="57" t="s">
        <v>91</v>
      </c>
      <c r="W2" s="57" t="s">
        <v>92</v>
      </c>
      <c r="X2" s="58" t="s">
        <v>93</v>
      </c>
      <c r="Y2" s="72" t="s">
        <v>96</v>
      </c>
      <c r="Z2" s="72" t="s">
        <v>97</v>
      </c>
      <c r="AA2" s="72" t="s">
        <v>98</v>
      </c>
      <c r="AB2" s="72" t="s">
        <v>99</v>
      </c>
      <c r="AC2" s="72" t="s">
        <v>100</v>
      </c>
      <c r="AD2" s="72" t="s">
        <v>101</v>
      </c>
      <c r="AE2" s="72" t="s">
        <v>102</v>
      </c>
      <c r="AF2" s="72" t="s">
        <v>103</v>
      </c>
      <c r="AG2" s="72" t="s">
        <v>104</v>
      </c>
      <c r="AH2" s="72" t="s">
        <v>105</v>
      </c>
      <c r="AI2" s="72" t="s">
        <v>106</v>
      </c>
      <c r="AJ2" s="72" t="s">
        <v>107</v>
      </c>
      <c r="AK2" s="72" t="s">
        <v>108</v>
      </c>
    </row>
    <row r="3" spans="1:37" ht="15" customHeight="1" x14ac:dyDescent="0.3">
      <c r="A3" s="51" t="s">
        <v>150</v>
      </c>
      <c r="B3" s="52" t="s">
        <v>122</v>
      </c>
      <c r="C3" s="79">
        <f>G3</f>
        <v>0</v>
      </c>
      <c r="D3" s="80">
        <f>L3</f>
        <v>0</v>
      </c>
      <c r="E3" s="80">
        <f>X3</f>
        <v>0</v>
      </c>
      <c r="G3" s="59"/>
      <c r="H3" s="59">
        <f>G32</f>
        <v>0</v>
      </c>
      <c r="I3" s="59">
        <f t="shared" ref="I3:X3" si="0">H32</f>
        <v>0</v>
      </c>
      <c r="J3" s="59">
        <f t="shared" si="0"/>
        <v>0</v>
      </c>
      <c r="K3" s="59">
        <f t="shared" si="0"/>
        <v>0</v>
      </c>
      <c r="L3" s="59">
        <f t="shared" si="0"/>
        <v>0</v>
      </c>
      <c r="M3" s="59">
        <f t="shared" si="0"/>
        <v>0</v>
      </c>
      <c r="N3" s="59">
        <f t="shared" si="0"/>
        <v>0</v>
      </c>
      <c r="O3" s="59">
        <f t="shared" si="0"/>
        <v>0</v>
      </c>
      <c r="P3" s="59">
        <f t="shared" si="0"/>
        <v>0</v>
      </c>
      <c r="Q3" s="59">
        <f t="shared" si="0"/>
        <v>0</v>
      </c>
      <c r="R3" s="59">
        <f t="shared" si="0"/>
        <v>0</v>
      </c>
      <c r="S3" s="59">
        <f t="shared" si="0"/>
        <v>0</v>
      </c>
      <c r="T3" s="59">
        <f t="shared" si="0"/>
        <v>0</v>
      </c>
      <c r="U3" s="59">
        <f t="shared" si="0"/>
        <v>0</v>
      </c>
      <c r="V3" s="59">
        <f t="shared" si="0"/>
        <v>0</v>
      </c>
      <c r="W3" s="59">
        <f t="shared" si="0"/>
        <v>0</v>
      </c>
      <c r="X3" s="59">
        <f t="shared" si="0"/>
        <v>0</v>
      </c>
      <c r="Y3" s="59">
        <f t="shared" ref="Y3:AK3" si="1">X32</f>
        <v>0</v>
      </c>
      <c r="Z3" s="59">
        <f t="shared" si="1"/>
        <v>0</v>
      </c>
      <c r="AA3" s="59">
        <f t="shared" si="1"/>
        <v>0</v>
      </c>
      <c r="AB3" s="59">
        <f t="shared" si="1"/>
        <v>0</v>
      </c>
      <c r="AC3" s="59">
        <f t="shared" si="1"/>
        <v>0</v>
      </c>
      <c r="AD3" s="59">
        <f t="shared" si="1"/>
        <v>0</v>
      </c>
      <c r="AE3" s="59">
        <f t="shared" si="1"/>
        <v>0</v>
      </c>
      <c r="AF3" s="59">
        <f t="shared" si="1"/>
        <v>0</v>
      </c>
      <c r="AG3" s="59">
        <f t="shared" si="1"/>
        <v>0</v>
      </c>
      <c r="AH3" s="59">
        <f t="shared" si="1"/>
        <v>0</v>
      </c>
      <c r="AI3" s="59">
        <f t="shared" si="1"/>
        <v>0</v>
      </c>
      <c r="AJ3" s="59">
        <f t="shared" si="1"/>
        <v>0</v>
      </c>
      <c r="AK3" s="59">
        <f t="shared" si="1"/>
        <v>0</v>
      </c>
    </row>
    <row r="4" spans="1:37" ht="15" customHeight="1" x14ac:dyDescent="0.3">
      <c r="A4" s="78" t="s">
        <v>130</v>
      </c>
      <c r="B4" s="87" t="s">
        <v>123</v>
      </c>
      <c r="C4" s="86">
        <f>SUM(C5:C8)</f>
        <v>0</v>
      </c>
      <c r="D4" s="86">
        <f t="shared" ref="D4:E4" si="2">SUM(D5:D8)</f>
        <v>0</v>
      </c>
      <c r="E4" s="86">
        <f t="shared" si="2"/>
        <v>0</v>
      </c>
      <c r="G4" s="60">
        <f>SUM(G5:G7)</f>
        <v>0</v>
      </c>
      <c r="H4" s="5">
        <f t="shared" ref="H4:X4" si="3">SUM(H5:H7)</f>
        <v>0</v>
      </c>
      <c r="I4" s="5">
        <f t="shared" si="3"/>
        <v>0</v>
      </c>
      <c r="J4" s="5">
        <f t="shared" si="3"/>
        <v>0</v>
      </c>
      <c r="K4" s="5">
        <f t="shared" si="3"/>
        <v>0</v>
      </c>
      <c r="L4" s="5">
        <f t="shared" si="3"/>
        <v>0</v>
      </c>
      <c r="M4" s="5">
        <f t="shared" si="3"/>
        <v>0</v>
      </c>
      <c r="N4" s="5">
        <f t="shared" si="3"/>
        <v>0</v>
      </c>
      <c r="O4" s="5">
        <f t="shared" si="3"/>
        <v>0</v>
      </c>
      <c r="P4" s="5">
        <f t="shared" si="3"/>
        <v>0</v>
      </c>
      <c r="Q4" s="5">
        <f t="shared" si="3"/>
        <v>0</v>
      </c>
      <c r="R4" s="5">
        <f t="shared" si="3"/>
        <v>0</v>
      </c>
      <c r="S4" s="5">
        <f t="shared" si="3"/>
        <v>0</v>
      </c>
      <c r="T4" s="5">
        <f t="shared" si="3"/>
        <v>0</v>
      </c>
      <c r="U4" s="5">
        <f t="shared" si="3"/>
        <v>0</v>
      </c>
      <c r="V4" s="5">
        <f t="shared" si="3"/>
        <v>0</v>
      </c>
      <c r="W4" s="5">
        <f t="shared" si="3"/>
        <v>0</v>
      </c>
      <c r="X4" s="5">
        <f t="shared" si="3"/>
        <v>0</v>
      </c>
      <c r="Y4" s="102">
        <f t="shared" ref="Y4" si="4">SUM(Y5:Y7)</f>
        <v>0</v>
      </c>
      <c r="Z4" s="102">
        <f t="shared" ref="Z4" si="5">SUM(Z5:Z7)</f>
        <v>0</v>
      </c>
      <c r="AA4" s="102">
        <f t="shared" ref="AA4" si="6">SUM(AA5:AA7)</f>
        <v>0</v>
      </c>
      <c r="AB4" s="102">
        <f t="shared" ref="AB4" si="7">SUM(AB5:AB7)</f>
        <v>0</v>
      </c>
      <c r="AC4" s="102">
        <f t="shared" ref="AC4" si="8">SUM(AC5:AC7)</f>
        <v>0</v>
      </c>
      <c r="AD4" s="102">
        <f t="shared" ref="AD4" si="9">SUM(AD5:AD7)</f>
        <v>0</v>
      </c>
      <c r="AE4" s="102">
        <f t="shared" ref="AE4" si="10">SUM(AE5:AE7)</f>
        <v>0</v>
      </c>
      <c r="AF4" s="102">
        <f t="shared" ref="AF4" si="11">SUM(AF5:AF7)</f>
        <v>0</v>
      </c>
      <c r="AG4" s="102">
        <f t="shared" ref="AG4" si="12">SUM(AG5:AG7)</f>
        <v>0</v>
      </c>
      <c r="AH4" s="102">
        <f t="shared" ref="AH4" si="13">SUM(AH5:AH7)</f>
        <v>0</v>
      </c>
      <c r="AI4" s="102">
        <f t="shared" ref="AI4" si="14">SUM(AI5:AI7)</f>
        <v>0</v>
      </c>
      <c r="AJ4" s="102">
        <f t="shared" ref="AJ4" si="15">SUM(AJ5:AJ7)</f>
        <v>0</v>
      </c>
      <c r="AK4" s="102">
        <f t="shared" ref="AK4" si="16">SUM(AK5:AK7)</f>
        <v>0</v>
      </c>
    </row>
    <row r="5" spans="1:37" ht="15" customHeight="1" x14ac:dyDescent="0.3">
      <c r="A5" s="83">
        <v>1</v>
      </c>
      <c r="B5" s="88" t="s">
        <v>124</v>
      </c>
      <c r="C5" s="90">
        <f>SUM(G5:K5)</f>
        <v>0</v>
      </c>
      <c r="D5" s="90">
        <f>SUM(L5:W5)</f>
        <v>0</v>
      </c>
      <c r="E5" s="50">
        <f>SUM(X5:AI5)</f>
        <v>0</v>
      </c>
      <c r="G5" s="46">
        <f>'3. BVC'!G3</f>
        <v>0</v>
      </c>
      <c r="H5" s="46">
        <f>'3. BVC'!H3</f>
        <v>0</v>
      </c>
      <c r="I5" s="46">
        <f>'3. BVC'!I3</f>
        <v>0</v>
      </c>
      <c r="J5" s="46">
        <f>'3. BVC'!J3</f>
        <v>0</v>
      </c>
      <c r="K5" s="46">
        <f>'3. BVC'!K3</f>
        <v>0</v>
      </c>
      <c r="L5" s="46">
        <f>'3. BVC'!L3</f>
        <v>0</v>
      </c>
      <c r="M5" s="46">
        <f>'3. BVC'!M3</f>
        <v>0</v>
      </c>
      <c r="N5" s="46">
        <f>'3. BVC'!N3</f>
        <v>0</v>
      </c>
      <c r="O5" s="46">
        <f>'3. BVC'!O3</f>
        <v>0</v>
      </c>
      <c r="P5" s="46">
        <f>'3. BVC'!P3</f>
        <v>0</v>
      </c>
      <c r="Q5" s="46">
        <f>'3. BVC'!Q3</f>
        <v>0</v>
      </c>
      <c r="R5" s="46">
        <f>'3. BVC'!R3</f>
        <v>0</v>
      </c>
      <c r="S5" s="46">
        <f>'3. BVC'!S3</f>
        <v>0</v>
      </c>
      <c r="T5" s="46">
        <f>'3. BVC'!T3</f>
        <v>0</v>
      </c>
      <c r="U5" s="46">
        <f>'3. BVC'!U3</f>
        <v>0</v>
      </c>
      <c r="V5" s="46">
        <f>'3. BVC'!V3</f>
        <v>0</v>
      </c>
      <c r="W5" s="46">
        <f>'3. BVC'!W3</f>
        <v>0</v>
      </c>
      <c r="X5" s="46">
        <f>'3. BVC'!X3</f>
        <v>0</v>
      </c>
      <c r="Y5" s="46">
        <f>'3. BVC'!Y3</f>
        <v>0</v>
      </c>
      <c r="Z5" s="46">
        <f>'3. BVC'!Z3</f>
        <v>0</v>
      </c>
      <c r="AA5" s="46">
        <f>'3. BVC'!AA3</f>
        <v>0</v>
      </c>
      <c r="AB5" s="46">
        <f>'3. BVC'!AB3</f>
        <v>0</v>
      </c>
      <c r="AC5" s="46">
        <f>'3. BVC'!AC3</f>
        <v>0</v>
      </c>
      <c r="AD5" s="46">
        <f>'3. BVC'!AD3</f>
        <v>0</v>
      </c>
      <c r="AE5" s="46">
        <f>'3. BVC'!AE3</f>
        <v>0</v>
      </c>
      <c r="AF5" s="46">
        <f>'3. BVC'!AF3</f>
        <v>0</v>
      </c>
      <c r="AG5" s="46">
        <f>'3. BVC'!AG3</f>
        <v>0</v>
      </c>
      <c r="AH5" s="46">
        <f>'3. BVC'!AH3</f>
        <v>0</v>
      </c>
      <c r="AI5" s="46">
        <f>'3. BVC'!AI3</f>
        <v>0</v>
      </c>
      <c r="AJ5" s="46">
        <f>'3. BVC'!AJ3</f>
        <v>0</v>
      </c>
      <c r="AK5" s="46">
        <f>'3. BVC'!AK3</f>
        <v>0</v>
      </c>
    </row>
    <row r="6" spans="1:37" ht="15" customHeight="1" x14ac:dyDescent="0.3">
      <c r="A6" s="83">
        <v>2</v>
      </c>
      <c r="B6" s="88" t="s">
        <v>125</v>
      </c>
      <c r="C6" s="90">
        <f t="shared" ref="C6:C8" si="17">SUM(G6:K6)</f>
        <v>0</v>
      </c>
      <c r="D6" s="90">
        <f t="shared" ref="D6:D8" si="18">SUM(L6:W6)</f>
        <v>0</v>
      </c>
      <c r="E6" s="50">
        <f t="shared" ref="E6:E8" si="19">SUM(X6:AI6)</f>
        <v>0</v>
      </c>
      <c r="G6" s="46"/>
      <c r="H6" s="46"/>
      <c r="I6" s="46"/>
      <c r="J6" s="46"/>
      <c r="K6" s="46"/>
      <c r="L6" s="46"/>
      <c r="M6" s="46"/>
      <c r="N6" s="46"/>
      <c r="O6" s="46"/>
      <c r="P6" s="46"/>
      <c r="Q6" s="46"/>
      <c r="R6" s="46"/>
      <c r="S6" s="46"/>
      <c r="T6" s="46"/>
      <c r="U6" s="46"/>
      <c r="V6" s="46"/>
      <c r="W6" s="46"/>
      <c r="X6" s="46"/>
      <c r="Y6" s="46"/>
      <c r="Z6" s="73"/>
      <c r="AA6" s="73"/>
      <c r="AB6" s="73"/>
      <c r="AC6" s="73"/>
      <c r="AD6" s="73"/>
      <c r="AE6" s="73"/>
      <c r="AF6" s="73"/>
      <c r="AG6" s="73"/>
      <c r="AH6" s="73"/>
      <c r="AI6" s="73"/>
      <c r="AJ6" s="73"/>
      <c r="AK6" s="73"/>
    </row>
    <row r="7" spans="1:37" ht="15" customHeight="1" x14ac:dyDescent="0.3">
      <c r="A7" s="83">
        <v>3</v>
      </c>
      <c r="B7" s="88" t="s">
        <v>126</v>
      </c>
      <c r="C7" s="90">
        <f t="shared" si="17"/>
        <v>0</v>
      </c>
      <c r="D7" s="90">
        <f t="shared" si="18"/>
        <v>0</v>
      </c>
      <c r="E7" s="50">
        <f t="shared" si="19"/>
        <v>0</v>
      </c>
      <c r="G7" s="46"/>
      <c r="H7" s="46"/>
      <c r="I7" s="46"/>
      <c r="J7" s="46"/>
      <c r="K7" s="46"/>
      <c r="L7" s="46"/>
      <c r="M7" s="46"/>
      <c r="N7" s="46"/>
      <c r="O7" s="46"/>
      <c r="P7" s="46"/>
      <c r="Q7" s="46"/>
      <c r="R7" s="46"/>
      <c r="S7" s="46"/>
      <c r="T7" s="46"/>
      <c r="U7" s="46"/>
      <c r="V7" s="46"/>
      <c r="W7" s="46"/>
      <c r="X7" s="46"/>
      <c r="Y7" s="46"/>
      <c r="Z7" s="73"/>
      <c r="AA7" s="73"/>
      <c r="AB7" s="73"/>
      <c r="AC7" s="73"/>
      <c r="AD7" s="73"/>
      <c r="AE7" s="73"/>
      <c r="AF7" s="73"/>
      <c r="AG7" s="73"/>
      <c r="AH7" s="73"/>
      <c r="AI7" s="73"/>
      <c r="AJ7" s="73"/>
      <c r="AK7" s="73"/>
    </row>
    <row r="8" spans="1:37" ht="15" customHeight="1" x14ac:dyDescent="0.3">
      <c r="A8" s="83">
        <v>4</v>
      </c>
      <c r="B8" s="100" t="s">
        <v>127</v>
      </c>
      <c r="C8" s="90">
        <f t="shared" si="17"/>
        <v>0</v>
      </c>
      <c r="D8" s="90">
        <f t="shared" si="18"/>
        <v>0</v>
      </c>
      <c r="E8" s="50">
        <f t="shared" si="19"/>
        <v>0</v>
      </c>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row>
    <row r="9" spans="1:37" ht="15" customHeight="1" x14ac:dyDescent="0.3">
      <c r="A9" s="51">
        <v>5</v>
      </c>
      <c r="B9" s="89" t="s">
        <v>128</v>
      </c>
      <c r="C9" s="86">
        <f>C3+C4</f>
        <v>0</v>
      </c>
      <c r="D9" s="86">
        <f>D3+D4</f>
        <v>0</v>
      </c>
      <c r="E9" s="86">
        <f>E3+E4</f>
        <v>0</v>
      </c>
      <c r="G9" s="86">
        <f>G3+G4</f>
        <v>0</v>
      </c>
      <c r="H9" s="86">
        <f t="shared" ref="H9:AK9" si="20">H3+H4</f>
        <v>0</v>
      </c>
      <c r="I9" s="86">
        <f t="shared" si="20"/>
        <v>0</v>
      </c>
      <c r="J9" s="86">
        <f t="shared" si="20"/>
        <v>0</v>
      </c>
      <c r="K9" s="86">
        <f t="shared" si="20"/>
        <v>0</v>
      </c>
      <c r="L9" s="86">
        <f t="shared" si="20"/>
        <v>0</v>
      </c>
      <c r="M9" s="86">
        <f t="shared" si="20"/>
        <v>0</v>
      </c>
      <c r="N9" s="86">
        <f t="shared" si="20"/>
        <v>0</v>
      </c>
      <c r="O9" s="86">
        <f t="shared" si="20"/>
        <v>0</v>
      </c>
      <c r="P9" s="86">
        <f t="shared" si="20"/>
        <v>0</v>
      </c>
      <c r="Q9" s="86">
        <f t="shared" si="20"/>
        <v>0</v>
      </c>
      <c r="R9" s="86">
        <f t="shared" si="20"/>
        <v>0</v>
      </c>
      <c r="S9" s="86">
        <f t="shared" si="20"/>
        <v>0</v>
      </c>
      <c r="T9" s="86">
        <f t="shared" si="20"/>
        <v>0</v>
      </c>
      <c r="U9" s="86">
        <f t="shared" si="20"/>
        <v>0</v>
      </c>
      <c r="V9" s="86">
        <f t="shared" si="20"/>
        <v>0</v>
      </c>
      <c r="W9" s="86">
        <f t="shared" si="20"/>
        <v>0</v>
      </c>
      <c r="X9" s="86">
        <f t="shared" si="20"/>
        <v>0</v>
      </c>
      <c r="Y9" s="86">
        <f t="shared" si="20"/>
        <v>0</v>
      </c>
      <c r="Z9" s="86">
        <f t="shared" si="20"/>
        <v>0</v>
      </c>
      <c r="AA9" s="86">
        <f t="shared" si="20"/>
        <v>0</v>
      </c>
      <c r="AB9" s="86">
        <f t="shared" si="20"/>
        <v>0</v>
      </c>
      <c r="AC9" s="86">
        <f t="shared" si="20"/>
        <v>0</v>
      </c>
      <c r="AD9" s="86">
        <f t="shared" si="20"/>
        <v>0</v>
      </c>
      <c r="AE9" s="86">
        <f t="shared" si="20"/>
        <v>0</v>
      </c>
      <c r="AF9" s="86">
        <f t="shared" si="20"/>
        <v>0</v>
      </c>
      <c r="AG9" s="86">
        <f t="shared" si="20"/>
        <v>0</v>
      </c>
      <c r="AH9" s="86">
        <f t="shared" si="20"/>
        <v>0</v>
      </c>
      <c r="AI9" s="86">
        <f t="shared" si="20"/>
        <v>0</v>
      </c>
      <c r="AJ9" s="86">
        <f t="shared" si="20"/>
        <v>0</v>
      </c>
      <c r="AK9" s="86">
        <f t="shared" si="20"/>
        <v>0</v>
      </c>
    </row>
    <row r="10" spans="1:37" ht="15" customHeight="1" x14ac:dyDescent="0.3">
      <c r="A10" s="53"/>
      <c r="B10" s="54"/>
      <c r="C10" s="85"/>
      <c r="D10" s="55"/>
      <c r="E10" s="55"/>
      <c r="G10" s="134"/>
      <c r="H10" s="134"/>
      <c r="I10" s="134"/>
      <c r="J10" s="134"/>
      <c r="K10" s="134"/>
      <c r="L10" s="134"/>
      <c r="M10" s="134"/>
      <c r="N10" s="134"/>
      <c r="O10" s="134"/>
      <c r="P10" s="134"/>
      <c r="Q10" s="134"/>
      <c r="R10" s="134"/>
      <c r="S10" s="134"/>
      <c r="T10" s="134"/>
      <c r="U10" s="134"/>
      <c r="V10" s="134"/>
      <c r="W10" s="134"/>
      <c r="X10" s="134"/>
      <c r="Y10" s="134"/>
      <c r="Z10" s="135"/>
      <c r="AA10" s="135"/>
      <c r="AB10" s="135"/>
      <c r="AC10" s="135"/>
      <c r="AD10" s="135"/>
      <c r="AE10" s="135"/>
      <c r="AF10" s="135"/>
      <c r="AG10" s="135"/>
      <c r="AH10" s="135"/>
      <c r="AI10" s="135"/>
      <c r="AJ10" s="135"/>
      <c r="AK10" s="135"/>
    </row>
    <row r="11" spans="1:37" ht="15" customHeight="1" x14ac:dyDescent="0.3">
      <c r="A11" s="78" t="s">
        <v>131</v>
      </c>
      <c r="B11" s="81" t="s">
        <v>129</v>
      </c>
      <c r="C11" s="86">
        <f>SUM(C12:C21)</f>
        <v>0</v>
      </c>
      <c r="D11" s="86">
        <f>SUM(D12:D21)</f>
        <v>0</v>
      </c>
      <c r="E11" s="86">
        <f>SUM(E12:E21)</f>
        <v>0</v>
      </c>
      <c r="G11" s="86">
        <f t="shared" ref="G11:AK11" si="21">SUM(G12:G21)</f>
        <v>0</v>
      </c>
      <c r="H11" s="86">
        <f t="shared" si="21"/>
        <v>0</v>
      </c>
      <c r="I11" s="86">
        <f t="shared" si="21"/>
        <v>0</v>
      </c>
      <c r="J11" s="86">
        <f t="shared" si="21"/>
        <v>0</v>
      </c>
      <c r="K11" s="86">
        <f t="shared" si="21"/>
        <v>0</v>
      </c>
      <c r="L11" s="86">
        <f t="shared" si="21"/>
        <v>0</v>
      </c>
      <c r="M11" s="86">
        <f t="shared" si="21"/>
        <v>0</v>
      </c>
      <c r="N11" s="86">
        <f t="shared" si="21"/>
        <v>0</v>
      </c>
      <c r="O11" s="86">
        <f t="shared" si="21"/>
        <v>0</v>
      </c>
      <c r="P11" s="86">
        <f t="shared" si="21"/>
        <v>0</v>
      </c>
      <c r="Q11" s="86">
        <f t="shared" si="21"/>
        <v>0</v>
      </c>
      <c r="R11" s="86">
        <f t="shared" si="21"/>
        <v>0</v>
      </c>
      <c r="S11" s="86">
        <f t="shared" si="21"/>
        <v>0</v>
      </c>
      <c r="T11" s="86">
        <f t="shared" si="21"/>
        <v>0</v>
      </c>
      <c r="U11" s="86">
        <f t="shared" si="21"/>
        <v>0</v>
      </c>
      <c r="V11" s="86">
        <f t="shared" si="21"/>
        <v>0</v>
      </c>
      <c r="W11" s="86">
        <f t="shared" si="21"/>
        <v>0</v>
      </c>
      <c r="X11" s="86">
        <f t="shared" si="21"/>
        <v>0</v>
      </c>
      <c r="Y11" s="86">
        <f t="shared" si="21"/>
        <v>0</v>
      </c>
      <c r="Z11" s="86">
        <f t="shared" si="21"/>
        <v>0</v>
      </c>
      <c r="AA11" s="86">
        <f t="shared" si="21"/>
        <v>0</v>
      </c>
      <c r="AB11" s="86">
        <f t="shared" si="21"/>
        <v>0</v>
      </c>
      <c r="AC11" s="86">
        <f t="shared" si="21"/>
        <v>0</v>
      </c>
      <c r="AD11" s="86">
        <f t="shared" si="21"/>
        <v>0</v>
      </c>
      <c r="AE11" s="86">
        <f t="shared" si="21"/>
        <v>0</v>
      </c>
      <c r="AF11" s="86">
        <f t="shared" si="21"/>
        <v>0</v>
      </c>
      <c r="AG11" s="86">
        <f t="shared" si="21"/>
        <v>0</v>
      </c>
      <c r="AH11" s="86">
        <f t="shared" si="21"/>
        <v>0</v>
      </c>
      <c r="AI11" s="86">
        <f t="shared" si="21"/>
        <v>0</v>
      </c>
      <c r="AJ11" s="86">
        <f t="shared" si="21"/>
        <v>0</v>
      </c>
      <c r="AK11" s="82">
        <f t="shared" si="21"/>
        <v>0</v>
      </c>
    </row>
    <row r="12" spans="1:37" ht="15" customHeight="1" x14ac:dyDescent="0.3">
      <c r="A12" s="83">
        <v>1</v>
      </c>
      <c r="B12" s="84" t="s">
        <v>132</v>
      </c>
      <c r="C12" s="90">
        <f t="shared" ref="C12" si="22">SUM(G12:K12)</f>
        <v>0</v>
      </c>
      <c r="D12" s="90">
        <f t="shared" ref="D12" si="23">SUM(L12:W12)</f>
        <v>0</v>
      </c>
      <c r="E12" s="50">
        <f t="shared" ref="E12" si="24">SUM(X12:AI12)</f>
        <v>0</v>
      </c>
      <c r="G12" s="46">
        <f>'2. Buget schema minimis'!G15+'2. Buget schema minimis'!G16</f>
        <v>0</v>
      </c>
      <c r="H12" s="46">
        <f>'2. Buget schema minimis'!H15+'2. Buget schema minimis'!H16</f>
        <v>0</v>
      </c>
      <c r="I12" s="46">
        <f>'2. Buget schema minimis'!I15+'2. Buget schema minimis'!I16</f>
        <v>0</v>
      </c>
      <c r="J12" s="46">
        <f>'2. Buget schema minimis'!J15+'2. Buget schema minimis'!J16</f>
        <v>0</v>
      </c>
      <c r="K12" s="46">
        <f>'2. Buget schema minimis'!K15+'2. Buget schema minimis'!K16</f>
        <v>0</v>
      </c>
      <c r="L12" s="46">
        <f>'2. Buget schema minimis'!L15+'2. Buget schema minimis'!L16</f>
        <v>0</v>
      </c>
      <c r="M12" s="46">
        <f>'2. Buget schema minimis'!M15+'2. Buget schema minimis'!M16</f>
        <v>0</v>
      </c>
      <c r="N12" s="46">
        <f>'2. Buget schema minimis'!N15+'2. Buget schema minimis'!N16</f>
        <v>0</v>
      </c>
      <c r="O12" s="46">
        <f>'2. Buget schema minimis'!O15+'2. Buget schema minimis'!O16</f>
        <v>0</v>
      </c>
      <c r="P12" s="46">
        <f>'2. Buget schema minimis'!P15+'2. Buget schema minimis'!P16</f>
        <v>0</v>
      </c>
      <c r="Q12" s="46">
        <f>'2. Buget schema minimis'!Q15+'2. Buget schema minimis'!Q16</f>
        <v>0</v>
      </c>
      <c r="R12" s="46">
        <f>'2. Buget schema minimis'!R15+'2. Buget schema minimis'!R16</f>
        <v>0</v>
      </c>
      <c r="S12" s="46">
        <f>'2. Buget schema minimis'!S15+'2. Buget schema minimis'!S16</f>
        <v>0</v>
      </c>
      <c r="T12" s="46">
        <f>'2. Buget schema minimis'!T15+'2. Buget schema minimis'!T16</f>
        <v>0</v>
      </c>
      <c r="U12" s="46">
        <f>'2. Buget schema minimis'!U15+'2. Buget schema minimis'!U16</f>
        <v>0</v>
      </c>
      <c r="V12" s="46">
        <f>'2. Buget schema minimis'!V15+'2. Buget schema minimis'!V16</f>
        <v>0</v>
      </c>
      <c r="W12" s="46">
        <f>'2. Buget schema minimis'!W15+'2. Buget schema minimis'!W16</f>
        <v>0</v>
      </c>
      <c r="X12" s="101">
        <f>'2. Buget schema minimis'!X15+'2. Buget schema minimis'!X16</f>
        <v>0</v>
      </c>
      <c r="Y12" s="46"/>
      <c r="Z12" s="73"/>
      <c r="AA12" s="73"/>
      <c r="AB12" s="73"/>
      <c r="AC12" s="73"/>
      <c r="AD12" s="73"/>
      <c r="AE12" s="73"/>
      <c r="AF12" s="73"/>
      <c r="AG12" s="73"/>
      <c r="AH12" s="73"/>
      <c r="AI12" s="73"/>
      <c r="AJ12" s="73"/>
      <c r="AK12" s="73"/>
    </row>
    <row r="13" spans="1:37" ht="15.6" x14ac:dyDescent="0.3">
      <c r="A13" s="83">
        <v>2</v>
      </c>
      <c r="B13" s="65" t="s">
        <v>163</v>
      </c>
      <c r="C13" s="90">
        <f t="shared" ref="C13:C21" si="25">SUM(G13:K13)</f>
        <v>0</v>
      </c>
      <c r="D13" s="90">
        <f t="shared" ref="D13:D21" si="26">SUM(L13:W13)</f>
        <v>0</v>
      </c>
      <c r="E13" s="50">
        <f t="shared" ref="E13:E21" si="27">SUM(X13:AI13)</f>
        <v>0</v>
      </c>
      <c r="G13" s="46">
        <f>'3. BVC'!G10</f>
        <v>0</v>
      </c>
      <c r="H13" s="46">
        <f>'3. BVC'!H10</f>
        <v>0</v>
      </c>
      <c r="I13" s="46">
        <f>'3. BVC'!I10</f>
        <v>0</v>
      </c>
      <c r="J13" s="46">
        <f>'3. BVC'!J10</f>
        <v>0</v>
      </c>
      <c r="K13" s="46">
        <f>'3. BVC'!K10</f>
        <v>0</v>
      </c>
      <c r="L13" s="46">
        <f>'3. BVC'!L10</f>
        <v>0</v>
      </c>
      <c r="M13" s="46">
        <f>'3. BVC'!M10</f>
        <v>0</v>
      </c>
      <c r="N13" s="46">
        <f>'3. BVC'!N10</f>
        <v>0</v>
      </c>
      <c r="O13" s="46">
        <f>'3. BVC'!O10</f>
        <v>0</v>
      </c>
      <c r="P13" s="46">
        <f>'3. BVC'!P10</f>
        <v>0</v>
      </c>
      <c r="Q13" s="46">
        <f>'3. BVC'!Q10</f>
        <v>0</v>
      </c>
      <c r="R13" s="46">
        <f>'3. BVC'!R10</f>
        <v>0</v>
      </c>
      <c r="S13" s="46">
        <f>'3. BVC'!S10</f>
        <v>0</v>
      </c>
      <c r="T13" s="46">
        <f>'3. BVC'!T10</f>
        <v>0</v>
      </c>
      <c r="U13" s="46">
        <f>'3. BVC'!U10</f>
        <v>0</v>
      </c>
      <c r="V13" s="46">
        <f>'3. BVC'!V10</f>
        <v>0</v>
      </c>
      <c r="W13" s="46">
        <f>'3. BVC'!W10</f>
        <v>0</v>
      </c>
      <c r="X13" s="46">
        <f>'3. BVC'!X10</f>
        <v>0</v>
      </c>
      <c r="Y13" s="46">
        <f>'3. BVC'!Y10</f>
        <v>0</v>
      </c>
      <c r="Z13" s="46">
        <f>'3. BVC'!Z10</f>
        <v>0</v>
      </c>
      <c r="AA13" s="46">
        <f>'3. BVC'!AA10</f>
        <v>0</v>
      </c>
      <c r="AB13" s="46">
        <f>'3. BVC'!AB10</f>
        <v>0</v>
      </c>
      <c r="AC13" s="46">
        <f>'3. BVC'!AC10</f>
        <v>0</v>
      </c>
      <c r="AD13" s="46">
        <f>'3. BVC'!AD10</f>
        <v>0</v>
      </c>
      <c r="AE13" s="46">
        <f>'3. BVC'!AE10</f>
        <v>0</v>
      </c>
      <c r="AF13" s="46">
        <f>'3. BVC'!AF10</f>
        <v>0</v>
      </c>
      <c r="AG13" s="46">
        <f>'3. BVC'!AG10</f>
        <v>0</v>
      </c>
      <c r="AH13" s="46">
        <f>'3. BVC'!AH10</f>
        <v>0</v>
      </c>
      <c r="AI13" s="46">
        <f>'3. BVC'!AI10</f>
        <v>0</v>
      </c>
      <c r="AJ13" s="46">
        <f>'3. BVC'!AJ10</f>
        <v>0</v>
      </c>
      <c r="AK13" s="46">
        <f>'3. BVC'!AK10</f>
        <v>0</v>
      </c>
    </row>
    <row r="14" spans="1:37" ht="15.6" x14ac:dyDescent="0.3">
      <c r="A14" s="83">
        <v>3</v>
      </c>
      <c r="B14" s="76" t="s">
        <v>4</v>
      </c>
      <c r="C14" s="90">
        <f t="shared" si="25"/>
        <v>0</v>
      </c>
      <c r="D14" s="90">
        <f t="shared" ref="D14" si="28">SUM(L14:W14)</f>
        <v>0</v>
      </c>
      <c r="E14" s="50">
        <f t="shared" ref="E14" si="29">SUM(X14:AI14)</f>
        <v>0</v>
      </c>
      <c r="G14" s="46">
        <f>'3. BVC'!G11</f>
        <v>0</v>
      </c>
      <c r="H14" s="46">
        <f>'3. BVC'!H11</f>
        <v>0</v>
      </c>
      <c r="I14" s="46">
        <f>'3. BVC'!I11</f>
        <v>0</v>
      </c>
      <c r="J14" s="46">
        <f>'3. BVC'!J11</f>
        <v>0</v>
      </c>
      <c r="K14" s="46">
        <f>'3. BVC'!K11</f>
        <v>0</v>
      </c>
      <c r="L14" s="46">
        <f>'3. BVC'!L11</f>
        <v>0</v>
      </c>
      <c r="M14" s="46">
        <f>'3. BVC'!M11</f>
        <v>0</v>
      </c>
      <c r="N14" s="46">
        <f>'3. BVC'!N11</f>
        <v>0</v>
      </c>
      <c r="O14" s="46">
        <f>'3. BVC'!O11</f>
        <v>0</v>
      </c>
      <c r="P14" s="46">
        <f>'3. BVC'!P11</f>
        <v>0</v>
      </c>
      <c r="Q14" s="46">
        <f>'3. BVC'!Q11</f>
        <v>0</v>
      </c>
      <c r="R14" s="46">
        <f>'3. BVC'!R11</f>
        <v>0</v>
      </c>
      <c r="S14" s="46">
        <f>'3. BVC'!S11</f>
        <v>0</v>
      </c>
      <c r="T14" s="46">
        <f>'3. BVC'!T11</f>
        <v>0</v>
      </c>
      <c r="U14" s="46">
        <f>'3. BVC'!U11</f>
        <v>0</v>
      </c>
      <c r="V14" s="46">
        <f>'3. BVC'!V11</f>
        <v>0</v>
      </c>
      <c r="W14" s="46">
        <f>'3. BVC'!W11</f>
        <v>0</v>
      </c>
      <c r="X14" s="46">
        <f>'3. BVC'!X11</f>
        <v>0</v>
      </c>
      <c r="Y14" s="46">
        <f>'3. BVC'!Y11</f>
        <v>0</v>
      </c>
      <c r="Z14" s="46">
        <f>'3. BVC'!Z11</f>
        <v>0</v>
      </c>
      <c r="AA14" s="46">
        <f>'3. BVC'!AA11</f>
        <v>0</v>
      </c>
      <c r="AB14" s="46">
        <f>'3. BVC'!AB11</f>
        <v>0</v>
      </c>
      <c r="AC14" s="46">
        <f>'3. BVC'!AC11</f>
        <v>0</v>
      </c>
      <c r="AD14" s="46">
        <f>'3. BVC'!AD11</f>
        <v>0</v>
      </c>
      <c r="AE14" s="46">
        <f>'3. BVC'!AE11</f>
        <v>0</v>
      </c>
      <c r="AF14" s="46">
        <f>'3. BVC'!AF11</f>
        <v>0</v>
      </c>
      <c r="AG14" s="46">
        <f>'3. BVC'!AG11</f>
        <v>0</v>
      </c>
      <c r="AH14" s="46">
        <f>'3. BVC'!AH11</f>
        <v>0</v>
      </c>
      <c r="AI14" s="46">
        <f>'3. BVC'!AI11</f>
        <v>0</v>
      </c>
      <c r="AJ14" s="46">
        <f>'3. BVC'!AJ11</f>
        <v>0</v>
      </c>
      <c r="AK14" s="46">
        <f>'3. BVC'!AK11</f>
        <v>0</v>
      </c>
    </row>
    <row r="15" spans="1:37" ht="15" customHeight="1" x14ac:dyDescent="0.3">
      <c r="A15" s="83">
        <v>4</v>
      </c>
      <c r="B15" s="77" t="s">
        <v>114</v>
      </c>
      <c r="C15" s="90">
        <f t="shared" si="25"/>
        <v>0</v>
      </c>
      <c r="D15" s="90">
        <f t="shared" si="26"/>
        <v>0</v>
      </c>
      <c r="E15" s="50">
        <f t="shared" si="27"/>
        <v>0</v>
      </c>
      <c r="G15" s="46">
        <f>'3. BVC'!G12</f>
        <v>0</v>
      </c>
      <c r="H15" s="46">
        <f>'3. BVC'!H12</f>
        <v>0</v>
      </c>
      <c r="I15" s="46">
        <f>'3. BVC'!I12</f>
        <v>0</v>
      </c>
      <c r="J15" s="46">
        <f>'3. BVC'!J12</f>
        <v>0</v>
      </c>
      <c r="K15" s="46">
        <f>'3. BVC'!K12</f>
        <v>0</v>
      </c>
      <c r="L15" s="46">
        <f>'3. BVC'!L12</f>
        <v>0</v>
      </c>
      <c r="M15" s="46">
        <f>'3. BVC'!M12</f>
        <v>0</v>
      </c>
      <c r="N15" s="46">
        <f>'3. BVC'!N12</f>
        <v>0</v>
      </c>
      <c r="O15" s="46">
        <f>'3. BVC'!O12</f>
        <v>0</v>
      </c>
      <c r="P15" s="46">
        <f>'3. BVC'!P12</f>
        <v>0</v>
      </c>
      <c r="Q15" s="46">
        <f>'3. BVC'!Q12</f>
        <v>0</v>
      </c>
      <c r="R15" s="46">
        <f>'3. BVC'!R12</f>
        <v>0</v>
      </c>
      <c r="S15" s="46">
        <f>'3. BVC'!S12</f>
        <v>0</v>
      </c>
      <c r="T15" s="46">
        <f>'3. BVC'!T12</f>
        <v>0</v>
      </c>
      <c r="U15" s="46">
        <f>'3. BVC'!U12</f>
        <v>0</v>
      </c>
      <c r="V15" s="46">
        <f>'3. BVC'!V12</f>
        <v>0</v>
      </c>
      <c r="W15" s="46">
        <f>'3. BVC'!W12</f>
        <v>0</v>
      </c>
      <c r="X15" s="46">
        <f>'3. BVC'!X12</f>
        <v>0</v>
      </c>
      <c r="Y15" s="46">
        <f>'3. BVC'!Y12</f>
        <v>0</v>
      </c>
      <c r="Z15" s="46">
        <f>'3. BVC'!Z12</f>
        <v>0</v>
      </c>
      <c r="AA15" s="46">
        <f>'3. BVC'!AA12</f>
        <v>0</v>
      </c>
      <c r="AB15" s="46">
        <f>'3. BVC'!AB12</f>
        <v>0</v>
      </c>
      <c r="AC15" s="46">
        <f>'3. BVC'!AC12</f>
        <v>0</v>
      </c>
      <c r="AD15" s="46">
        <f>'3. BVC'!AD12</f>
        <v>0</v>
      </c>
      <c r="AE15" s="46">
        <f>'3. BVC'!AE12</f>
        <v>0</v>
      </c>
      <c r="AF15" s="46">
        <f>'3. BVC'!AF12</f>
        <v>0</v>
      </c>
      <c r="AG15" s="46">
        <f>'3. BVC'!AG12</f>
        <v>0</v>
      </c>
      <c r="AH15" s="46">
        <f>'3. BVC'!AH12</f>
        <v>0</v>
      </c>
      <c r="AI15" s="46">
        <f>'3. BVC'!AI12</f>
        <v>0</v>
      </c>
      <c r="AJ15" s="46">
        <f>'3. BVC'!AJ12</f>
        <v>0</v>
      </c>
      <c r="AK15" s="46">
        <f>'3. BVC'!AK12</f>
        <v>0</v>
      </c>
    </row>
    <row r="16" spans="1:37" ht="28.8" x14ac:dyDescent="0.3">
      <c r="A16" s="83">
        <v>5</v>
      </c>
      <c r="B16" s="77" t="s">
        <v>115</v>
      </c>
      <c r="C16" s="90">
        <f t="shared" si="25"/>
        <v>0</v>
      </c>
      <c r="D16" s="90">
        <f t="shared" si="26"/>
        <v>0</v>
      </c>
      <c r="E16" s="50">
        <f t="shared" si="27"/>
        <v>0</v>
      </c>
      <c r="G16" s="46">
        <f>'3. BVC'!G13</f>
        <v>0</v>
      </c>
      <c r="H16" s="46">
        <f>'3. BVC'!H13</f>
        <v>0</v>
      </c>
      <c r="I16" s="46">
        <f>'3. BVC'!I13</f>
        <v>0</v>
      </c>
      <c r="J16" s="46">
        <f>'3. BVC'!J13</f>
        <v>0</v>
      </c>
      <c r="K16" s="46">
        <f>'3. BVC'!K13</f>
        <v>0</v>
      </c>
      <c r="L16" s="46">
        <f>'3. BVC'!L13</f>
        <v>0</v>
      </c>
      <c r="M16" s="46">
        <f>'3. BVC'!M13</f>
        <v>0</v>
      </c>
      <c r="N16" s="46">
        <f>'3. BVC'!N13</f>
        <v>0</v>
      </c>
      <c r="O16" s="46">
        <f>'3. BVC'!O13</f>
        <v>0</v>
      </c>
      <c r="P16" s="46">
        <f>'3. BVC'!P13</f>
        <v>0</v>
      </c>
      <c r="Q16" s="46">
        <f>'3. BVC'!Q13</f>
        <v>0</v>
      </c>
      <c r="R16" s="46">
        <f>'3. BVC'!R13</f>
        <v>0</v>
      </c>
      <c r="S16" s="46">
        <f>'3. BVC'!S13</f>
        <v>0</v>
      </c>
      <c r="T16" s="46">
        <f>'3. BVC'!T13</f>
        <v>0</v>
      </c>
      <c r="U16" s="46">
        <f>'3. BVC'!U13</f>
        <v>0</v>
      </c>
      <c r="V16" s="46">
        <f>'3. BVC'!V13</f>
        <v>0</v>
      </c>
      <c r="W16" s="46">
        <f>'3. BVC'!W13</f>
        <v>0</v>
      </c>
      <c r="X16" s="46">
        <f>'3. BVC'!X13</f>
        <v>0</v>
      </c>
      <c r="Y16" s="46">
        <f>'3. BVC'!Y13</f>
        <v>0</v>
      </c>
      <c r="Z16" s="46">
        <f>'3. BVC'!Z13</f>
        <v>0</v>
      </c>
      <c r="AA16" s="46">
        <f>'3. BVC'!AA13</f>
        <v>0</v>
      </c>
      <c r="AB16" s="46">
        <f>'3. BVC'!AB13</f>
        <v>0</v>
      </c>
      <c r="AC16" s="46">
        <f>'3. BVC'!AC13</f>
        <v>0</v>
      </c>
      <c r="AD16" s="46">
        <f>'3. BVC'!AD13</f>
        <v>0</v>
      </c>
      <c r="AE16" s="46">
        <f>'3. BVC'!AE13</f>
        <v>0</v>
      </c>
      <c r="AF16" s="46">
        <f>'3. BVC'!AF13</f>
        <v>0</v>
      </c>
      <c r="AG16" s="46">
        <f>'3. BVC'!AG13</f>
        <v>0</v>
      </c>
      <c r="AH16" s="46">
        <f>'3. BVC'!AH13</f>
        <v>0</v>
      </c>
      <c r="AI16" s="46">
        <f>'3. BVC'!AI13</f>
        <v>0</v>
      </c>
      <c r="AJ16" s="46">
        <f>'3. BVC'!AJ13</f>
        <v>0</v>
      </c>
      <c r="AK16" s="46">
        <f>'3. BVC'!AK13</f>
        <v>0</v>
      </c>
    </row>
    <row r="17" spans="1:37" ht="15" customHeight="1" x14ac:dyDescent="0.3">
      <c r="A17" s="83">
        <v>6</v>
      </c>
      <c r="B17" s="77" t="s">
        <v>5</v>
      </c>
      <c r="C17" s="90">
        <f t="shared" si="25"/>
        <v>0</v>
      </c>
      <c r="D17" s="90">
        <f t="shared" si="26"/>
        <v>0</v>
      </c>
      <c r="E17" s="50">
        <f t="shared" si="27"/>
        <v>0</v>
      </c>
      <c r="G17" s="46">
        <f>'3. BVC'!G14</f>
        <v>0</v>
      </c>
      <c r="H17" s="46">
        <f>'3. BVC'!H14</f>
        <v>0</v>
      </c>
      <c r="I17" s="46">
        <f>'3. BVC'!I14</f>
        <v>0</v>
      </c>
      <c r="J17" s="46">
        <f>'3. BVC'!J14</f>
        <v>0</v>
      </c>
      <c r="K17" s="46">
        <f>'3. BVC'!K14</f>
        <v>0</v>
      </c>
      <c r="L17" s="46">
        <f>'3. BVC'!L14</f>
        <v>0</v>
      </c>
      <c r="M17" s="46">
        <f>'3. BVC'!M14</f>
        <v>0</v>
      </c>
      <c r="N17" s="46">
        <f>'3. BVC'!N14</f>
        <v>0</v>
      </c>
      <c r="O17" s="46">
        <f>'3. BVC'!O14</f>
        <v>0</v>
      </c>
      <c r="P17" s="46">
        <f>'3. BVC'!P14</f>
        <v>0</v>
      </c>
      <c r="Q17" s="46">
        <f>'3. BVC'!Q14</f>
        <v>0</v>
      </c>
      <c r="R17" s="46">
        <f>'3. BVC'!R14</f>
        <v>0</v>
      </c>
      <c r="S17" s="46">
        <f>'3. BVC'!S14</f>
        <v>0</v>
      </c>
      <c r="T17" s="46">
        <f>'3. BVC'!T14</f>
        <v>0</v>
      </c>
      <c r="U17" s="46">
        <f>'3. BVC'!U14</f>
        <v>0</v>
      </c>
      <c r="V17" s="46">
        <f>'3. BVC'!V14</f>
        <v>0</v>
      </c>
      <c r="W17" s="46">
        <f>'3. BVC'!W14</f>
        <v>0</v>
      </c>
      <c r="X17" s="46">
        <f>'3. BVC'!X14</f>
        <v>0</v>
      </c>
      <c r="Y17" s="46">
        <f>'3. BVC'!Y14</f>
        <v>0</v>
      </c>
      <c r="Z17" s="46">
        <f>'3. BVC'!Z14</f>
        <v>0</v>
      </c>
      <c r="AA17" s="46">
        <f>'3. BVC'!AA14</f>
        <v>0</v>
      </c>
      <c r="AB17" s="46">
        <f>'3. BVC'!AB14</f>
        <v>0</v>
      </c>
      <c r="AC17" s="46">
        <f>'3. BVC'!AC14</f>
        <v>0</v>
      </c>
      <c r="AD17" s="46">
        <f>'3. BVC'!AD14</f>
        <v>0</v>
      </c>
      <c r="AE17" s="46">
        <f>'3. BVC'!AE14</f>
        <v>0</v>
      </c>
      <c r="AF17" s="46">
        <f>'3. BVC'!AF14</f>
        <v>0</v>
      </c>
      <c r="AG17" s="46">
        <f>'3. BVC'!AG14</f>
        <v>0</v>
      </c>
      <c r="AH17" s="46">
        <f>'3. BVC'!AH14</f>
        <v>0</v>
      </c>
      <c r="AI17" s="46">
        <f>'3. BVC'!AI14</f>
        <v>0</v>
      </c>
      <c r="AJ17" s="46">
        <f>'3. BVC'!AJ14</f>
        <v>0</v>
      </c>
      <c r="AK17" s="46">
        <f>'3. BVC'!AK14</f>
        <v>0</v>
      </c>
    </row>
    <row r="18" spans="1:37" ht="15" customHeight="1" x14ac:dyDescent="0.3">
      <c r="A18" s="83">
        <v>7</v>
      </c>
      <c r="B18" s="77" t="s">
        <v>116</v>
      </c>
      <c r="C18" s="90">
        <f t="shared" si="25"/>
        <v>0</v>
      </c>
      <c r="D18" s="90">
        <f t="shared" si="26"/>
        <v>0</v>
      </c>
      <c r="E18" s="50">
        <f t="shared" si="27"/>
        <v>0</v>
      </c>
      <c r="G18" s="46">
        <f>'3. BVC'!G15</f>
        <v>0</v>
      </c>
      <c r="H18" s="46">
        <f>'3. BVC'!H15</f>
        <v>0</v>
      </c>
      <c r="I18" s="46">
        <f>'3. BVC'!I15</f>
        <v>0</v>
      </c>
      <c r="J18" s="46">
        <f>'3. BVC'!J15</f>
        <v>0</v>
      </c>
      <c r="K18" s="46">
        <f>'3. BVC'!K15</f>
        <v>0</v>
      </c>
      <c r="L18" s="46">
        <f>'3. BVC'!L15</f>
        <v>0</v>
      </c>
      <c r="M18" s="46">
        <f>'3. BVC'!M15</f>
        <v>0</v>
      </c>
      <c r="N18" s="46">
        <f>'3. BVC'!N15</f>
        <v>0</v>
      </c>
      <c r="O18" s="46">
        <f>'3. BVC'!O15</f>
        <v>0</v>
      </c>
      <c r="P18" s="46">
        <f>'3. BVC'!P15</f>
        <v>0</v>
      </c>
      <c r="Q18" s="46">
        <f>'3. BVC'!Q15</f>
        <v>0</v>
      </c>
      <c r="R18" s="46">
        <f>'3. BVC'!R15</f>
        <v>0</v>
      </c>
      <c r="S18" s="46">
        <f>'3. BVC'!S15</f>
        <v>0</v>
      </c>
      <c r="T18" s="46">
        <f>'3. BVC'!T15</f>
        <v>0</v>
      </c>
      <c r="U18" s="46">
        <f>'3. BVC'!U15</f>
        <v>0</v>
      </c>
      <c r="V18" s="46">
        <f>'3. BVC'!V15</f>
        <v>0</v>
      </c>
      <c r="W18" s="46">
        <f>'3. BVC'!W15</f>
        <v>0</v>
      </c>
      <c r="X18" s="46">
        <f>'3. BVC'!X15</f>
        <v>0</v>
      </c>
      <c r="Y18" s="46">
        <f>'3. BVC'!Y15</f>
        <v>0</v>
      </c>
      <c r="Z18" s="46">
        <f>'3. BVC'!Z15</f>
        <v>0</v>
      </c>
      <c r="AA18" s="46">
        <f>'3. BVC'!AA15</f>
        <v>0</v>
      </c>
      <c r="AB18" s="46">
        <f>'3. BVC'!AB15</f>
        <v>0</v>
      </c>
      <c r="AC18" s="46">
        <f>'3. BVC'!AC15</f>
        <v>0</v>
      </c>
      <c r="AD18" s="46">
        <f>'3. BVC'!AD15</f>
        <v>0</v>
      </c>
      <c r="AE18" s="46">
        <f>'3. BVC'!AE15</f>
        <v>0</v>
      </c>
      <c r="AF18" s="46">
        <f>'3. BVC'!AF15</f>
        <v>0</v>
      </c>
      <c r="AG18" s="46">
        <f>'3. BVC'!AG15</f>
        <v>0</v>
      </c>
      <c r="AH18" s="46">
        <f>'3. BVC'!AH15</f>
        <v>0</v>
      </c>
      <c r="AI18" s="46">
        <f>'3. BVC'!AI15</f>
        <v>0</v>
      </c>
      <c r="AJ18" s="46">
        <f>'3. BVC'!AJ15</f>
        <v>0</v>
      </c>
      <c r="AK18" s="46">
        <f>'3. BVC'!AK15</f>
        <v>0</v>
      </c>
    </row>
    <row r="19" spans="1:37" ht="15" customHeight="1" x14ac:dyDescent="0.3">
      <c r="A19" s="83">
        <v>8</v>
      </c>
      <c r="B19" s="77" t="s">
        <v>117</v>
      </c>
      <c r="C19" s="90">
        <f t="shared" si="25"/>
        <v>0</v>
      </c>
      <c r="D19" s="90">
        <f t="shared" si="26"/>
        <v>0</v>
      </c>
      <c r="E19" s="50">
        <f t="shared" si="27"/>
        <v>0</v>
      </c>
      <c r="G19" s="46">
        <f>'3. BVC'!G16</f>
        <v>0</v>
      </c>
      <c r="H19" s="46">
        <f>'3. BVC'!H16</f>
        <v>0</v>
      </c>
      <c r="I19" s="46">
        <f>'3. BVC'!I16</f>
        <v>0</v>
      </c>
      <c r="J19" s="46">
        <f>'3. BVC'!J16</f>
        <v>0</v>
      </c>
      <c r="K19" s="46">
        <f>'3. BVC'!K16</f>
        <v>0</v>
      </c>
      <c r="L19" s="46">
        <f>'3. BVC'!L16</f>
        <v>0</v>
      </c>
      <c r="M19" s="46">
        <f>'3. BVC'!M16</f>
        <v>0</v>
      </c>
      <c r="N19" s="46">
        <f>'3. BVC'!N16</f>
        <v>0</v>
      </c>
      <c r="O19" s="46">
        <f>'3. BVC'!O16</f>
        <v>0</v>
      </c>
      <c r="P19" s="46">
        <f>'3. BVC'!P16</f>
        <v>0</v>
      </c>
      <c r="Q19" s="46">
        <f>'3. BVC'!Q16</f>
        <v>0</v>
      </c>
      <c r="R19" s="46">
        <f>'3. BVC'!R16</f>
        <v>0</v>
      </c>
      <c r="S19" s="46">
        <f>'3. BVC'!S16</f>
        <v>0</v>
      </c>
      <c r="T19" s="46">
        <f>'3. BVC'!T16</f>
        <v>0</v>
      </c>
      <c r="U19" s="46">
        <f>'3. BVC'!U16</f>
        <v>0</v>
      </c>
      <c r="V19" s="46">
        <f>'3. BVC'!V16</f>
        <v>0</v>
      </c>
      <c r="W19" s="46">
        <f>'3. BVC'!W16</f>
        <v>0</v>
      </c>
      <c r="X19" s="46">
        <f>'3. BVC'!X16</f>
        <v>0</v>
      </c>
      <c r="Y19" s="46">
        <f>'3. BVC'!Y16</f>
        <v>0</v>
      </c>
      <c r="Z19" s="46">
        <f>'3. BVC'!Z16</f>
        <v>0</v>
      </c>
      <c r="AA19" s="46">
        <f>'3. BVC'!AA16</f>
        <v>0</v>
      </c>
      <c r="AB19" s="46">
        <f>'3. BVC'!AB16</f>
        <v>0</v>
      </c>
      <c r="AC19" s="46">
        <f>'3. BVC'!AC16</f>
        <v>0</v>
      </c>
      <c r="AD19" s="46">
        <f>'3. BVC'!AD16</f>
        <v>0</v>
      </c>
      <c r="AE19" s="46">
        <f>'3. BVC'!AE16</f>
        <v>0</v>
      </c>
      <c r="AF19" s="46">
        <f>'3. BVC'!AF16</f>
        <v>0</v>
      </c>
      <c r="AG19" s="46">
        <f>'3. BVC'!AG16</f>
        <v>0</v>
      </c>
      <c r="AH19" s="46">
        <f>'3. BVC'!AH16</f>
        <v>0</v>
      </c>
      <c r="AI19" s="46">
        <f>'3. BVC'!AI16</f>
        <v>0</v>
      </c>
      <c r="AJ19" s="46">
        <f>'3. BVC'!AJ16</f>
        <v>0</v>
      </c>
      <c r="AK19" s="46">
        <f>'3. BVC'!AK16</f>
        <v>0</v>
      </c>
    </row>
    <row r="20" spans="1:37" ht="28.8" x14ac:dyDescent="0.3">
      <c r="A20" s="83">
        <v>9</v>
      </c>
      <c r="B20" s="77" t="s">
        <v>118</v>
      </c>
      <c r="C20" s="90">
        <f t="shared" si="25"/>
        <v>0</v>
      </c>
      <c r="D20" s="90">
        <f t="shared" si="26"/>
        <v>0</v>
      </c>
      <c r="E20" s="50">
        <f t="shared" si="27"/>
        <v>0</v>
      </c>
      <c r="G20" s="46">
        <f>'3. BVC'!G17</f>
        <v>0</v>
      </c>
      <c r="H20" s="46">
        <f>'3. BVC'!H17</f>
        <v>0</v>
      </c>
      <c r="I20" s="46">
        <f>'3. BVC'!I17</f>
        <v>0</v>
      </c>
      <c r="J20" s="46">
        <f>'3. BVC'!J17</f>
        <v>0</v>
      </c>
      <c r="K20" s="46">
        <f>'3. BVC'!K17</f>
        <v>0</v>
      </c>
      <c r="L20" s="46">
        <f>'3. BVC'!L17</f>
        <v>0</v>
      </c>
      <c r="M20" s="46">
        <f>'3. BVC'!M17</f>
        <v>0</v>
      </c>
      <c r="N20" s="46">
        <f>'3. BVC'!N17</f>
        <v>0</v>
      </c>
      <c r="O20" s="46">
        <f>'3. BVC'!O17</f>
        <v>0</v>
      </c>
      <c r="P20" s="46">
        <f>'3. BVC'!P17</f>
        <v>0</v>
      </c>
      <c r="Q20" s="46">
        <f>'3. BVC'!Q17</f>
        <v>0</v>
      </c>
      <c r="R20" s="46">
        <f>'3. BVC'!R17</f>
        <v>0</v>
      </c>
      <c r="S20" s="46">
        <f>'3. BVC'!S17</f>
        <v>0</v>
      </c>
      <c r="T20" s="46">
        <f>'3. BVC'!T17</f>
        <v>0</v>
      </c>
      <c r="U20" s="46">
        <f>'3. BVC'!U17</f>
        <v>0</v>
      </c>
      <c r="V20" s="46">
        <f>'3. BVC'!V17</f>
        <v>0</v>
      </c>
      <c r="W20" s="46">
        <f>'3. BVC'!W17</f>
        <v>0</v>
      </c>
      <c r="X20" s="46">
        <f>'3. BVC'!X17</f>
        <v>0</v>
      </c>
      <c r="Y20" s="46">
        <f>'3. BVC'!Y17</f>
        <v>0</v>
      </c>
      <c r="Z20" s="46">
        <f>'3. BVC'!Z17</f>
        <v>0</v>
      </c>
      <c r="AA20" s="46">
        <f>'3. BVC'!AA17</f>
        <v>0</v>
      </c>
      <c r="AB20" s="46">
        <f>'3. BVC'!AB17</f>
        <v>0</v>
      </c>
      <c r="AC20" s="46">
        <f>'3. BVC'!AC17</f>
        <v>0</v>
      </c>
      <c r="AD20" s="46">
        <f>'3. BVC'!AD17</f>
        <v>0</v>
      </c>
      <c r="AE20" s="46">
        <f>'3. BVC'!AE17</f>
        <v>0</v>
      </c>
      <c r="AF20" s="46">
        <f>'3. BVC'!AF17</f>
        <v>0</v>
      </c>
      <c r="AG20" s="46">
        <f>'3. BVC'!AG17</f>
        <v>0</v>
      </c>
      <c r="AH20" s="46">
        <f>'3. BVC'!AH17</f>
        <v>0</v>
      </c>
      <c r="AI20" s="46">
        <f>'3. BVC'!AI17</f>
        <v>0</v>
      </c>
      <c r="AJ20" s="46">
        <f>'3. BVC'!AJ17</f>
        <v>0</v>
      </c>
      <c r="AK20" s="46">
        <f>'3. BVC'!AK17</f>
        <v>0</v>
      </c>
    </row>
    <row r="21" spans="1:37" ht="15" customHeight="1" x14ac:dyDescent="0.3">
      <c r="A21" s="83">
        <v>10</v>
      </c>
      <c r="B21" s="84" t="s">
        <v>133</v>
      </c>
      <c r="C21" s="90">
        <f t="shared" si="25"/>
        <v>0</v>
      </c>
      <c r="D21" s="90">
        <f t="shared" si="26"/>
        <v>0</v>
      </c>
      <c r="E21" s="50">
        <f t="shared" si="27"/>
        <v>0</v>
      </c>
      <c r="G21" s="46">
        <f>'3. BVC'!G18</f>
        <v>0</v>
      </c>
      <c r="H21" s="46">
        <f>'3. BVC'!H18</f>
        <v>0</v>
      </c>
      <c r="I21" s="46">
        <f>'3. BVC'!I18</f>
        <v>0</v>
      </c>
      <c r="J21" s="46">
        <f>'3. BVC'!J18</f>
        <v>0</v>
      </c>
      <c r="K21" s="46">
        <f>'3. BVC'!K18</f>
        <v>0</v>
      </c>
      <c r="L21" s="46">
        <f>'3. BVC'!L18</f>
        <v>0</v>
      </c>
      <c r="M21" s="46">
        <f>'3. BVC'!M18</f>
        <v>0</v>
      </c>
      <c r="N21" s="46">
        <f>'3. BVC'!N18</f>
        <v>0</v>
      </c>
      <c r="O21" s="46">
        <f>'3. BVC'!O18</f>
        <v>0</v>
      </c>
      <c r="P21" s="46">
        <f>'3. BVC'!P18</f>
        <v>0</v>
      </c>
      <c r="Q21" s="46">
        <f>'3. BVC'!Q18</f>
        <v>0</v>
      </c>
      <c r="R21" s="46">
        <f>'3. BVC'!R18</f>
        <v>0</v>
      </c>
      <c r="S21" s="46">
        <f>'3. BVC'!S18</f>
        <v>0</v>
      </c>
      <c r="T21" s="46">
        <f>'3. BVC'!T18</f>
        <v>0</v>
      </c>
      <c r="U21" s="46">
        <f>'3. BVC'!U18</f>
        <v>0</v>
      </c>
      <c r="V21" s="46">
        <f>'3. BVC'!V18</f>
        <v>0</v>
      </c>
      <c r="W21" s="46">
        <f>'3. BVC'!W18</f>
        <v>0</v>
      </c>
      <c r="X21" s="46">
        <f>'3. BVC'!X18</f>
        <v>0</v>
      </c>
      <c r="Y21" s="46">
        <f>'3. BVC'!Y18</f>
        <v>0</v>
      </c>
      <c r="Z21" s="46">
        <f>'3. BVC'!Z18</f>
        <v>0</v>
      </c>
      <c r="AA21" s="46">
        <f>'3. BVC'!AA18</f>
        <v>0</v>
      </c>
      <c r="AB21" s="46">
        <f>'3. BVC'!AB18</f>
        <v>0</v>
      </c>
      <c r="AC21" s="46">
        <f>'3. BVC'!AC18</f>
        <v>0</v>
      </c>
      <c r="AD21" s="46">
        <f>'3. BVC'!AD18</f>
        <v>0</v>
      </c>
      <c r="AE21" s="46">
        <f>'3. BVC'!AE18</f>
        <v>0</v>
      </c>
      <c r="AF21" s="46">
        <f>'3. BVC'!AF18</f>
        <v>0</v>
      </c>
      <c r="AG21" s="46">
        <f>'3. BVC'!AG18</f>
        <v>0</v>
      </c>
      <c r="AH21" s="46">
        <f>'3. BVC'!AH18</f>
        <v>0</v>
      </c>
      <c r="AI21" s="46">
        <f>'3. BVC'!AI18</f>
        <v>0</v>
      </c>
      <c r="AJ21" s="46">
        <f>'3. BVC'!AJ18</f>
        <v>0</v>
      </c>
      <c r="AK21" s="46">
        <f>'3. BVC'!AK18</f>
        <v>0</v>
      </c>
    </row>
    <row r="22" spans="1:37" ht="15" customHeight="1" x14ac:dyDescent="0.3">
      <c r="A22" s="104" t="s">
        <v>135</v>
      </c>
      <c r="B22" s="81" t="s">
        <v>134</v>
      </c>
      <c r="C22" s="103">
        <f>C23+C24</f>
        <v>0</v>
      </c>
      <c r="D22" s="103">
        <f t="shared" ref="D22:E22" si="30">D23+D24</f>
        <v>0</v>
      </c>
      <c r="E22" s="103">
        <f t="shared" si="30"/>
        <v>0</v>
      </c>
      <c r="G22" s="86">
        <f>G23+G24</f>
        <v>0</v>
      </c>
      <c r="H22" s="86">
        <f t="shared" ref="H22:AK22" si="31">H23+H24</f>
        <v>0</v>
      </c>
      <c r="I22" s="86">
        <f t="shared" si="31"/>
        <v>0</v>
      </c>
      <c r="J22" s="86">
        <f t="shared" si="31"/>
        <v>0</v>
      </c>
      <c r="K22" s="86">
        <f t="shared" si="31"/>
        <v>0</v>
      </c>
      <c r="L22" s="86">
        <f t="shared" si="31"/>
        <v>0</v>
      </c>
      <c r="M22" s="86">
        <f t="shared" si="31"/>
        <v>0</v>
      </c>
      <c r="N22" s="86">
        <f t="shared" si="31"/>
        <v>0</v>
      </c>
      <c r="O22" s="86">
        <f t="shared" si="31"/>
        <v>0</v>
      </c>
      <c r="P22" s="86">
        <f t="shared" si="31"/>
        <v>0</v>
      </c>
      <c r="Q22" s="86">
        <f t="shared" si="31"/>
        <v>0</v>
      </c>
      <c r="R22" s="86">
        <f t="shared" si="31"/>
        <v>0</v>
      </c>
      <c r="S22" s="86">
        <f t="shared" si="31"/>
        <v>0</v>
      </c>
      <c r="T22" s="86">
        <f t="shared" si="31"/>
        <v>0</v>
      </c>
      <c r="U22" s="86">
        <f t="shared" si="31"/>
        <v>0</v>
      </c>
      <c r="V22" s="86">
        <f t="shared" si="31"/>
        <v>0</v>
      </c>
      <c r="W22" s="86">
        <f t="shared" si="31"/>
        <v>0</v>
      </c>
      <c r="X22" s="86">
        <f t="shared" si="31"/>
        <v>0</v>
      </c>
      <c r="Y22" s="86">
        <f t="shared" si="31"/>
        <v>0</v>
      </c>
      <c r="Z22" s="86">
        <f t="shared" si="31"/>
        <v>0</v>
      </c>
      <c r="AA22" s="86">
        <f t="shared" si="31"/>
        <v>0</v>
      </c>
      <c r="AB22" s="86">
        <f t="shared" si="31"/>
        <v>0</v>
      </c>
      <c r="AC22" s="86">
        <f t="shared" si="31"/>
        <v>0</v>
      </c>
      <c r="AD22" s="86">
        <f t="shared" si="31"/>
        <v>0</v>
      </c>
      <c r="AE22" s="86">
        <f t="shared" si="31"/>
        <v>0</v>
      </c>
      <c r="AF22" s="86">
        <f t="shared" si="31"/>
        <v>0</v>
      </c>
      <c r="AG22" s="86">
        <f t="shared" si="31"/>
        <v>0</v>
      </c>
      <c r="AH22" s="86">
        <f t="shared" si="31"/>
        <v>0</v>
      </c>
      <c r="AI22" s="86">
        <f t="shared" si="31"/>
        <v>0</v>
      </c>
      <c r="AJ22" s="86">
        <f t="shared" si="31"/>
        <v>0</v>
      </c>
      <c r="AK22" s="86">
        <f t="shared" si="31"/>
        <v>0</v>
      </c>
    </row>
    <row r="23" spans="1:37" ht="15" customHeight="1" x14ac:dyDescent="0.3">
      <c r="A23" s="83">
        <v>1</v>
      </c>
      <c r="B23" s="84" t="s">
        <v>139</v>
      </c>
      <c r="C23" s="105">
        <f t="shared" ref="C23:C24" si="32">SUM(G23:K23)</f>
        <v>0</v>
      </c>
      <c r="D23" s="90">
        <f t="shared" ref="D23:D24" si="33">SUM(L23:W23)</f>
        <v>0</v>
      </c>
      <c r="E23" s="50">
        <f t="shared" ref="E23:E24" si="34">SUM(X23:AI23)</f>
        <v>0</v>
      </c>
      <c r="G23" s="46"/>
      <c r="H23" s="46"/>
      <c r="I23" s="46"/>
      <c r="J23" s="46"/>
      <c r="K23" s="46"/>
      <c r="L23" s="46"/>
      <c r="M23" s="46"/>
      <c r="N23" s="46"/>
      <c r="O23" s="46"/>
      <c r="P23" s="46"/>
      <c r="Q23" s="46"/>
      <c r="R23" s="46"/>
      <c r="S23" s="46"/>
      <c r="T23" s="46"/>
      <c r="U23" s="46"/>
      <c r="V23" s="46"/>
      <c r="W23" s="46"/>
      <c r="X23" s="101"/>
      <c r="Y23" s="46"/>
      <c r="Z23" s="73"/>
      <c r="AA23" s="73"/>
      <c r="AB23" s="73"/>
      <c r="AC23" s="73"/>
      <c r="AD23" s="73"/>
      <c r="AE23" s="73"/>
      <c r="AF23" s="73"/>
      <c r="AG23" s="73"/>
      <c r="AH23" s="73"/>
      <c r="AI23" s="73"/>
      <c r="AJ23" s="73"/>
      <c r="AK23" s="73"/>
    </row>
    <row r="24" spans="1:37" ht="15.6" x14ac:dyDescent="0.3">
      <c r="A24" s="83">
        <v>2</v>
      </c>
      <c r="B24" s="84" t="s">
        <v>140</v>
      </c>
      <c r="C24" s="105">
        <f t="shared" si="32"/>
        <v>0</v>
      </c>
      <c r="D24" s="90">
        <f t="shared" si="33"/>
        <v>0</v>
      </c>
      <c r="E24" s="50">
        <f t="shared" si="34"/>
        <v>0</v>
      </c>
      <c r="G24" s="46"/>
      <c r="H24" s="46"/>
      <c r="I24" s="46"/>
      <c r="J24" s="46"/>
      <c r="K24" s="46"/>
      <c r="L24" s="46"/>
      <c r="M24" s="46"/>
      <c r="N24" s="46"/>
      <c r="O24" s="46"/>
      <c r="P24" s="46"/>
      <c r="Q24" s="46"/>
      <c r="R24" s="46"/>
      <c r="S24" s="46"/>
      <c r="T24" s="46"/>
      <c r="U24" s="46"/>
      <c r="V24" s="46"/>
      <c r="W24" s="46"/>
      <c r="X24" s="101"/>
      <c r="Y24" s="46"/>
      <c r="Z24" s="73"/>
      <c r="AA24" s="73"/>
      <c r="AB24" s="73"/>
      <c r="AC24" s="73"/>
      <c r="AD24" s="73"/>
      <c r="AE24" s="73"/>
      <c r="AF24" s="73"/>
      <c r="AG24" s="73"/>
      <c r="AH24" s="73"/>
      <c r="AI24" s="73"/>
      <c r="AJ24" s="73"/>
      <c r="AK24" s="73"/>
    </row>
    <row r="25" spans="1:37" ht="15" customHeight="1" x14ac:dyDescent="0.3">
      <c r="A25" s="104" t="s">
        <v>141</v>
      </c>
      <c r="B25" s="81" t="s">
        <v>142</v>
      </c>
      <c r="C25" s="103">
        <f>SUM(C26:C28)</f>
        <v>0</v>
      </c>
      <c r="D25" s="103">
        <f t="shared" ref="D25:E25" si="35">SUM(D26:D28)</f>
        <v>0</v>
      </c>
      <c r="E25" s="103">
        <f t="shared" si="35"/>
        <v>0</v>
      </c>
      <c r="G25" s="86">
        <f>SUM(G26:G28)</f>
        <v>0</v>
      </c>
      <c r="H25" s="86">
        <f t="shared" ref="H25:AK25" si="36">SUM(H26:H28)</f>
        <v>0</v>
      </c>
      <c r="I25" s="86">
        <f t="shared" si="36"/>
        <v>0</v>
      </c>
      <c r="J25" s="86">
        <f t="shared" si="36"/>
        <v>0</v>
      </c>
      <c r="K25" s="86">
        <f t="shared" si="36"/>
        <v>0</v>
      </c>
      <c r="L25" s="86">
        <f t="shared" si="36"/>
        <v>0</v>
      </c>
      <c r="M25" s="86">
        <f t="shared" si="36"/>
        <v>0</v>
      </c>
      <c r="N25" s="86">
        <f t="shared" si="36"/>
        <v>0</v>
      </c>
      <c r="O25" s="86">
        <f t="shared" si="36"/>
        <v>0</v>
      </c>
      <c r="P25" s="86">
        <f t="shared" si="36"/>
        <v>0</v>
      </c>
      <c r="Q25" s="86">
        <f t="shared" si="36"/>
        <v>0</v>
      </c>
      <c r="R25" s="86">
        <f t="shared" si="36"/>
        <v>0</v>
      </c>
      <c r="S25" s="86">
        <f t="shared" si="36"/>
        <v>0</v>
      </c>
      <c r="T25" s="86">
        <f t="shared" si="36"/>
        <v>0</v>
      </c>
      <c r="U25" s="86">
        <f t="shared" si="36"/>
        <v>0</v>
      </c>
      <c r="V25" s="86">
        <f t="shared" si="36"/>
        <v>0</v>
      </c>
      <c r="W25" s="86">
        <f t="shared" si="36"/>
        <v>0</v>
      </c>
      <c r="X25" s="86">
        <f t="shared" si="36"/>
        <v>0</v>
      </c>
      <c r="Y25" s="86">
        <f t="shared" si="36"/>
        <v>0</v>
      </c>
      <c r="Z25" s="86">
        <f t="shared" si="36"/>
        <v>0</v>
      </c>
      <c r="AA25" s="86">
        <f t="shared" si="36"/>
        <v>0</v>
      </c>
      <c r="AB25" s="86">
        <f t="shared" si="36"/>
        <v>0</v>
      </c>
      <c r="AC25" s="86">
        <f t="shared" si="36"/>
        <v>0</v>
      </c>
      <c r="AD25" s="86">
        <f t="shared" si="36"/>
        <v>0</v>
      </c>
      <c r="AE25" s="86">
        <f t="shared" si="36"/>
        <v>0</v>
      </c>
      <c r="AF25" s="86">
        <f t="shared" si="36"/>
        <v>0</v>
      </c>
      <c r="AG25" s="86">
        <f t="shared" si="36"/>
        <v>0</v>
      </c>
      <c r="AH25" s="86">
        <f t="shared" si="36"/>
        <v>0</v>
      </c>
      <c r="AI25" s="86">
        <f t="shared" si="36"/>
        <v>0</v>
      </c>
      <c r="AJ25" s="86">
        <f t="shared" si="36"/>
        <v>0</v>
      </c>
      <c r="AK25" s="86">
        <f t="shared" si="36"/>
        <v>0</v>
      </c>
    </row>
    <row r="26" spans="1:37" ht="15" customHeight="1" x14ac:dyDescent="0.3">
      <c r="A26" s="83">
        <v>1</v>
      </c>
      <c r="B26" s="84" t="s">
        <v>136</v>
      </c>
      <c r="C26" s="105">
        <f t="shared" ref="C26:C28" si="37">SUM(G26:K26)</f>
        <v>0</v>
      </c>
      <c r="D26" s="90">
        <f t="shared" ref="D26:D28" si="38">SUM(L26:W26)</f>
        <v>0</v>
      </c>
      <c r="E26" s="50">
        <f t="shared" ref="E26:E28" si="39">SUM(X26:AI26)</f>
        <v>0</v>
      </c>
      <c r="G26" s="46"/>
      <c r="H26" s="46"/>
      <c r="I26" s="46"/>
      <c r="J26" s="46"/>
      <c r="K26" s="46"/>
      <c r="L26" s="46"/>
      <c r="M26" s="46"/>
      <c r="N26" s="46"/>
      <c r="O26" s="46"/>
      <c r="P26" s="46"/>
      <c r="Q26" s="46"/>
      <c r="R26" s="46"/>
      <c r="S26" s="46"/>
      <c r="T26" s="46"/>
      <c r="U26" s="46"/>
      <c r="V26" s="46"/>
      <c r="W26" s="46"/>
      <c r="X26" s="101"/>
      <c r="Y26" s="46"/>
      <c r="Z26" s="73"/>
      <c r="AA26" s="73"/>
      <c r="AB26" s="73"/>
      <c r="AC26" s="73"/>
      <c r="AD26" s="73"/>
      <c r="AE26" s="73"/>
      <c r="AF26" s="73"/>
      <c r="AG26" s="73"/>
      <c r="AH26" s="73"/>
      <c r="AI26" s="73"/>
      <c r="AJ26" s="73"/>
      <c r="AK26" s="73"/>
    </row>
    <row r="27" spans="1:37" ht="15.6" x14ac:dyDescent="0.3">
      <c r="A27" s="83">
        <v>2</v>
      </c>
      <c r="B27" s="84" t="s">
        <v>137</v>
      </c>
      <c r="C27" s="105">
        <f t="shared" si="37"/>
        <v>0</v>
      </c>
      <c r="D27" s="90">
        <f t="shared" si="38"/>
        <v>0</v>
      </c>
      <c r="E27" s="50">
        <f t="shared" si="39"/>
        <v>0</v>
      </c>
      <c r="G27" s="46"/>
      <c r="H27" s="46"/>
      <c r="I27" s="46"/>
      <c r="J27" s="46"/>
      <c r="K27" s="46"/>
      <c r="L27" s="46"/>
      <c r="M27" s="46"/>
      <c r="N27" s="46"/>
      <c r="O27" s="46"/>
      <c r="P27" s="46"/>
      <c r="Q27" s="46"/>
      <c r="R27" s="46"/>
      <c r="S27" s="46"/>
      <c r="T27" s="46"/>
      <c r="U27" s="46"/>
      <c r="V27" s="46"/>
      <c r="W27" s="46"/>
      <c r="X27" s="101"/>
      <c r="Y27" s="46"/>
      <c r="Z27" s="73"/>
      <c r="AA27" s="73"/>
      <c r="AB27" s="73"/>
      <c r="AC27" s="73"/>
      <c r="AD27" s="73"/>
      <c r="AE27" s="73"/>
      <c r="AF27" s="73"/>
      <c r="AG27" s="73"/>
      <c r="AH27" s="73"/>
      <c r="AI27" s="73"/>
      <c r="AJ27" s="73"/>
      <c r="AK27" s="73"/>
    </row>
    <row r="28" spans="1:37" ht="15" customHeight="1" x14ac:dyDescent="0.3">
      <c r="A28" s="83">
        <v>3</v>
      </c>
      <c r="B28" s="84" t="s">
        <v>138</v>
      </c>
      <c r="C28" s="105">
        <f t="shared" si="37"/>
        <v>0</v>
      </c>
      <c r="D28" s="90">
        <f t="shared" si="38"/>
        <v>0</v>
      </c>
      <c r="E28" s="50">
        <f t="shared" si="39"/>
        <v>0</v>
      </c>
      <c r="G28" s="46">
        <f>'3. BVC'!G24</f>
        <v>0</v>
      </c>
      <c r="H28" s="46">
        <f>'3. BVC'!H24</f>
        <v>0</v>
      </c>
      <c r="I28" s="46">
        <f>'3. BVC'!I24</f>
        <v>0</v>
      </c>
      <c r="J28" s="46">
        <f>'3. BVC'!J24</f>
        <v>0</v>
      </c>
      <c r="K28" s="46">
        <f>'3. BVC'!K24</f>
        <v>0</v>
      </c>
      <c r="L28" s="46">
        <f>'3. BVC'!L24</f>
        <v>0</v>
      </c>
      <c r="M28" s="46">
        <f>'3. BVC'!M24</f>
        <v>0</v>
      </c>
      <c r="N28" s="46">
        <f>'3. BVC'!N24</f>
        <v>0</v>
      </c>
      <c r="O28" s="46">
        <f>'3. BVC'!O24</f>
        <v>0</v>
      </c>
      <c r="P28" s="46">
        <f>'3. BVC'!P24</f>
        <v>0</v>
      </c>
      <c r="Q28" s="46">
        <f>'3. BVC'!Q24</f>
        <v>0</v>
      </c>
      <c r="R28" s="46">
        <f>'3. BVC'!R24</f>
        <v>0</v>
      </c>
      <c r="S28" s="46">
        <f>'3. BVC'!S24</f>
        <v>0</v>
      </c>
      <c r="T28" s="46">
        <f>'3. BVC'!T24</f>
        <v>0</v>
      </c>
      <c r="U28" s="46">
        <f>'3. BVC'!U24</f>
        <v>0</v>
      </c>
      <c r="V28" s="46">
        <f>'3. BVC'!V24</f>
        <v>0</v>
      </c>
      <c r="W28" s="46">
        <f>'3. BVC'!W24</f>
        <v>0</v>
      </c>
      <c r="X28" s="101">
        <f>'3. BVC'!X24</f>
        <v>0</v>
      </c>
      <c r="Y28" s="46">
        <f>'3. BVC'!Y24</f>
        <v>0</v>
      </c>
      <c r="Z28" s="73">
        <f>'3. BVC'!Z24</f>
        <v>0</v>
      </c>
      <c r="AA28" s="73">
        <f>'3. BVC'!AA24</f>
        <v>0</v>
      </c>
      <c r="AB28" s="73">
        <f>'3. BVC'!AB24</f>
        <v>0</v>
      </c>
      <c r="AC28" s="73">
        <f>'3. BVC'!AC24</f>
        <v>0</v>
      </c>
      <c r="AD28" s="73">
        <f>'3. BVC'!AD24</f>
        <v>0</v>
      </c>
      <c r="AE28" s="73">
        <f>'3. BVC'!AE24</f>
        <v>0</v>
      </c>
      <c r="AF28" s="73">
        <f>'3. BVC'!AF24</f>
        <v>0</v>
      </c>
      <c r="AG28" s="73">
        <f>'3. BVC'!AG24</f>
        <v>0</v>
      </c>
      <c r="AH28" s="73">
        <f>'3. BVC'!AH24</f>
        <v>0</v>
      </c>
      <c r="AI28" s="73">
        <f>'3. BVC'!AI24</f>
        <v>0</v>
      </c>
      <c r="AJ28" s="73">
        <f>'3. BVC'!AJ24</f>
        <v>0</v>
      </c>
      <c r="AK28" s="73">
        <f>'3. BVC'!AK24</f>
        <v>0</v>
      </c>
    </row>
    <row r="29" spans="1:37" ht="15" customHeight="1" x14ac:dyDescent="0.3">
      <c r="A29" s="104" t="s">
        <v>143</v>
      </c>
      <c r="B29" s="81" t="s">
        <v>144</v>
      </c>
      <c r="C29" s="103">
        <f>SUM(C17:C25)</f>
        <v>0</v>
      </c>
      <c r="D29" s="103">
        <f>SUM(D17:D25)</f>
        <v>0</v>
      </c>
      <c r="E29" s="103">
        <f>SUM(E17:E25)</f>
        <v>0</v>
      </c>
      <c r="G29" s="86">
        <f t="shared" ref="G29:AK29" si="40">SUM(G17:G25)</f>
        <v>0</v>
      </c>
      <c r="H29" s="103">
        <f t="shared" si="40"/>
        <v>0</v>
      </c>
      <c r="I29" s="103">
        <f t="shared" si="40"/>
        <v>0</v>
      </c>
      <c r="J29" s="103">
        <f t="shared" si="40"/>
        <v>0</v>
      </c>
      <c r="K29" s="103">
        <f t="shared" si="40"/>
        <v>0</v>
      </c>
      <c r="L29" s="103">
        <f t="shared" si="40"/>
        <v>0</v>
      </c>
      <c r="M29" s="103">
        <f t="shared" si="40"/>
        <v>0</v>
      </c>
      <c r="N29" s="103">
        <f t="shared" si="40"/>
        <v>0</v>
      </c>
      <c r="O29" s="103">
        <f t="shared" si="40"/>
        <v>0</v>
      </c>
      <c r="P29" s="103">
        <f t="shared" si="40"/>
        <v>0</v>
      </c>
      <c r="Q29" s="103">
        <f t="shared" si="40"/>
        <v>0</v>
      </c>
      <c r="R29" s="103">
        <f t="shared" si="40"/>
        <v>0</v>
      </c>
      <c r="S29" s="103">
        <f t="shared" si="40"/>
        <v>0</v>
      </c>
      <c r="T29" s="103">
        <f t="shared" si="40"/>
        <v>0</v>
      </c>
      <c r="U29" s="103">
        <f t="shared" si="40"/>
        <v>0</v>
      </c>
      <c r="V29" s="103">
        <f t="shared" si="40"/>
        <v>0</v>
      </c>
      <c r="W29" s="103">
        <f t="shared" si="40"/>
        <v>0</v>
      </c>
      <c r="X29" s="103">
        <f t="shared" si="40"/>
        <v>0</v>
      </c>
      <c r="Y29" s="103">
        <f t="shared" si="40"/>
        <v>0</v>
      </c>
      <c r="Z29" s="103">
        <f t="shared" si="40"/>
        <v>0</v>
      </c>
      <c r="AA29" s="103">
        <f t="shared" si="40"/>
        <v>0</v>
      </c>
      <c r="AB29" s="103">
        <f t="shared" si="40"/>
        <v>0</v>
      </c>
      <c r="AC29" s="103">
        <f t="shared" si="40"/>
        <v>0</v>
      </c>
      <c r="AD29" s="103">
        <f t="shared" si="40"/>
        <v>0</v>
      </c>
      <c r="AE29" s="103">
        <f t="shared" si="40"/>
        <v>0</v>
      </c>
      <c r="AF29" s="103">
        <f t="shared" si="40"/>
        <v>0</v>
      </c>
      <c r="AG29" s="103">
        <f t="shared" si="40"/>
        <v>0</v>
      </c>
      <c r="AH29" s="103">
        <f t="shared" si="40"/>
        <v>0</v>
      </c>
      <c r="AI29" s="103">
        <f t="shared" si="40"/>
        <v>0</v>
      </c>
      <c r="AJ29" s="103">
        <f t="shared" si="40"/>
        <v>0</v>
      </c>
      <c r="AK29" s="103">
        <f t="shared" si="40"/>
        <v>0</v>
      </c>
    </row>
    <row r="30" spans="1:37" ht="15.6" x14ac:dyDescent="0.3">
      <c r="A30" s="104" t="s">
        <v>145</v>
      </c>
      <c r="B30" s="100" t="s">
        <v>146</v>
      </c>
      <c r="C30" s="106">
        <f>C11+C22+C25+C29</f>
        <v>0</v>
      </c>
      <c r="D30" s="106">
        <f>D11+D22+D25+D29</f>
        <v>0</v>
      </c>
      <c r="E30" s="106">
        <f>E11+E22+E25+E29</f>
        <v>0</v>
      </c>
      <c r="G30" s="86">
        <f>G11+G22+G25+G29</f>
        <v>0</v>
      </c>
      <c r="H30" s="106">
        <f t="shared" ref="H30:AK30" si="41">H11+H22+H25+H29</f>
        <v>0</v>
      </c>
      <c r="I30" s="106">
        <f t="shared" si="41"/>
        <v>0</v>
      </c>
      <c r="J30" s="106">
        <f t="shared" si="41"/>
        <v>0</v>
      </c>
      <c r="K30" s="106">
        <f t="shared" si="41"/>
        <v>0</v>
      </c>
      <c r="L30" s="106">
        <f t="shared" si="41"/>
        <v>0</v>
      </c>
      <c r="M30" s="106">
        <f t="shared" si="41"/>
        <v>0</v>
      </c>
      <c r="N30" s="106">
        <f t="shared" si="41"/>
        <v>0</v>
      </c>
      <c r="O30" s="106">
        <f t="shared" si="41"/>
        <v>0</v>
      </c>
      <c r="P30" s="106">
        <f t="shared" si="41"/>
        <v>0</v>
      </c>
      <c r="Q30" s="106">
        <f t="shared" si="41"/>
        <v>0</v>
      </c>
      <c r="R30" s="106">
        <f t="shared" si="41"/>
        <v>0</v>
      </c>
      <c r="S30" s="106">
        <f t="shared" si="41"/>
        <v>0</v>
      </c>
      <c r="T30" s="106">
        <f t="shared" si="41"/>
        <v>0</v>
      </c>
      <c r="U30" s="106">
        <f t="shared" si="41"/>
        <v>0</v>
      </c>
      <c r="V30" s="106">
        <f t="shared" si="41"/>
        <v>0</v>
      </c>
      <c r="W30" s="106">
        <f t="shared" si="41"/>
        <v>0</v>
      </c>
      <c r="X30" s="106">
        <f t="shared" si="41"/>
        <v>0</v>
      </c>
      <c r="Y30" s="106">
        <f t="shared" si="41"/>
        <v>0</v>
      </c>
      <c r="Z30" s="106">
        <f t="shared" si="41"/>
        <v>0</v>
      </c>
      <c r="AA30" s="106">
        <f t="shared" si="41"/>
        <v>0</v>
      </c>
      <c r="AB30" s="106">
        <f t="shared" si="41"/>
        <v>0</v>
      </c>
      <c r="AC30" s="106">
        <f t="shared" si="41"/>
        <v>0</v>
      </c>
      <c r="AD30" s="106">
        <f t="shared" si="41"/>
        <v>0</v>
      </c>
      <c r="AE30" s="106">
        <f t="shared" si="41"/>
        <v>0</v>
      </c>
      <c r="AF30" s="106">
        <f t="shared" si="41"/>
        <v>0</v>
      </c>
      <c r="AG30" s="106">
        <f t="shared" si="41"/>
        <v>0</v>
      </c>
      <c r="AH30" s="106">
        <f t="shared" si="41"/>
        <v>0</v>
      </c>
      <c r="AI30" s="106">
        <f t="shared" si="41"/>
        <v>0</v>
      </c>
      <c r="AJ30" s="106">
        <f t="shared" si="41"/>
        <v>0</v>
      </c>
      <c r="AK30" s="106">
        <f t="shared" si="41"/>
        <v>0</v>
      </c>
    </row>
    <row r="31" spans="1:37" ht="15" customHeight="1" x14ac:dyDescent="0.3">
      <c r="A31" s="104" t="s">
        <v>147</v>
      </c>
      <c r="B31" s="100" t="s">
        <v>148</v>
      </c>
      <c r="C31" s="106">
        <f>C4-C30</f>
        <v>0</v>
      </c>
      <c r="D31" s="106">
        <f>D4-D30</f>
        <v>0</v>
      </c>
      <c r="E31" s="106">
        <f>E4-E30</f>
        <v>0</v>
      </c>
      <c r="G31" s="86">
        <f t="shared" ref="G31:AK31" si="42">G4-G30</f>
        <v>0</v>
      </c>
      <c r="H31" s="106">
        <f t="shared" si="42"/>
        <v>0</v>
      </c>
      <c r="I31" s="106">
        <f t="shared" si="42"/>
        <v>0</v>
      </c>
      <c r="J31" s="106">
        <f t="shared" si="42"/>
        <v>0</v>
      </c>
      <c r="K31" s="106">
        <f t="shared" si="42"/>
        <v>0</v>
      </c>
      <c r="L31" s="106">
        <f t="shared" si="42"/>
        <v>0</v>
      </c>
      <c r="M31" s="106">
        <f t="shared" si="42"/>
        <v>0</v>
      </c>
      <c r="N31" s="106">
        <f t="shared" si="42"/>
        <v>0</v>
      </c>
      <c r="O31" s="106">
        <f t="shared" si="42"/>
        <v>0</v>
      </c>
      <c r="P31" s="106">
        <f t="shared" si="42"/>
        <v>0</v>
      </c>
      <c r="Q31" s="106">
        <f t="shared" si="42"/>
        <v>0</v>
      </c>
      <c r="R31" s="106">
        <f t="shared" si="42"/>
        <v>0</v>
      </c>
      <c r="S31" s="106">
        <f t="shared" si="42"/>
        <v>0</v>
      </c>
      <c r="T31" s="106">
        <f t="shared" si="42"/>
        <v>0</v>
      </c>
      <c r="U31" s="106">
        <f t="shared" si="42"/>
        <v>0</v>
      </c>
      <c r="V31" s="106">
        <f t="shared" si="42"/>
        <v>0</v>
      </c>
      <c r="W31" s="106">
        <f t="shared" si="42"/>
        <v>0</v>
      </c>
      <c r="X31" s="106">
        <f t="shared" si="42"/>
        <v>0</v>
      </c>
      <c r="Y31" s="106">
        <f t="shared" si="42"/>
        <v>0</v>
      </c>
      <c r="Z31" s="106">
        <f t="shared" si="42"/>
        <v>0</v>
      </c>
      <c r="AA31" s="106">
        <f t="shared" si="42"/>
        <v>0</v>
      </c>
      <c r="AB31" s="106">
        <f t="shared" si="42"/>
        <v>0</v>
      </c>
      <c r="AC31" s="106">
        <f t="shared" si="42"/>
        <v>0</v>
      </c>
      <c r="AD31" s="106">
        <f t="shared" si="42"/>
        <v>0</v>
      </c>
      <c r="AE31" s="106">
        <f t="shared" si="42"/>
        <v>0</v>
      </c>
      <c r="AF31" s="106">
        <f t="shared" si="42"/>
        <v>0</v>
      </c>
      <c r="AG31" s="106">
        <f t="shared" si="42"/>
        <v>0</v>
      </c>
      <c r="AH31" s="106">
        <f t="shared" si="42"/>
        <v>0</v>
      </c>
      <c r="AI31" s="106">
        <f t="shared" si="42"/>
        <v>0</v>
      </c>
      <c r="AJ31" s="106">
        <f t="shared" si="42"/>
        <v>0</v>
      </c>
      <c r="AK31" s="106">
        <f t="shared" si="42"/>
        <v>0</v>
      </c>
    </row>
    <row r="32" spans="1:37" ht="15" customHeight="1" x14ac:dyDescent="0.3">
      <c r="A32" s="49" t="s">
        <v>149</v>
      </c>
      <c r="B32" s="56" t="s">
        <v>2</v>
      </c>
      <c r="C32" s="103">
        <f>C3+C31</f>
        <v>0</v>
      </c>
      <c r="D32" s="103">
        <f>D3+D31</f>
        <v>0</v>
      </c>
      <c r="E32" s="103">
        <f>E3+E31</f>
        <v>0</v>
      </c>
      <c r="G32" s="86">
        <f t="shared" ref="G32:AK32" si="43">G3+G31</f>
        <v>0</v>
      </c>
      <c r="H32" s="103">
        <f t="shared" si="43"/>
        <v>0</v>
      </c>
      <c r="I32" s="103">
        <f t="shared" si="43"/>
        <v>0</v>
      </c>
      <c r="J32" s="103">
        <f t="shared" si="43"/>
        <v>0</v>
      </c>
      <c r="K32" s="103">
        <f t="shared" si="43"/>
        <v>0</v>
      </c>
      <c r="L32" s="103">
        <f t="shared" si="43"/>
        <v>0</v>
      </c>
      <c r="M32" s="103">
        <f t="shared" si="43"/>
        <v>0</v>
      </c>
      <c r="N32" s="103">
        <f t="shared" si="43"/>
        <v>0</v>
      </c>
      <c r="O32" s="103">
        <f t="shared" si="43"/>
        <v>0</v>
      </c>
      <c r="P32" s="103">
        <f t="shared" si="43"/>
        <v>0</v>
      </c>
      <c r="Q32" s="103">
        <f t="shared" si="43"/>
        <v>0</v>
      </c>
      <c r="R32" s="103">
        <f t="shared" si="43"/>
        <v>0</v>
      </c>
      <c r="S32" s="103">
        <f t="shared" si="43"/>
        <v>0</v>
      </c>
      <c r="T32" s="103">
        <f t="shared" si="43"/>
        <v>0</v>
      </c>
      <c r="U32" s="103">
        <f t="shared" si="43"/>
        <v>0</v>
      </c>
      <c r="V32" s="103">
        <f t="shared" si="43"/>
        <v>0</v>
      </c>
      <c r="W32" s="103">
        <f t="shared" si="43"/>
        <v>0</v>
      </c>
      <c r="X32" s="103">
        <f t="shared" si="43"/>
        <v>0</v>
      </c>
      <c r="Y32" s="103">
        <f t="shared" si="43"/>
        <v>0</v>
      </c>
      <c r="Z32" s="103">
        <f t="shared" si="43"/>
        <v>0</v>
      </c>
      <c r="AA32" s="103">
        <f t="shared" si="43"/>
        <v>0</v>
      </c>
      <c r="AB32" s="103">
        <f t="shared" si="43"/>
        <v>0</v>
      </c>
      <c r="AC32" s="103">
        <f t="shared" si="43"/>
        <v>0</v>
      </c>
      <c r="AD32" s="103">
        <f t="shared" si="43"/>
        <v>0</v>
      </c>
      <c r="AE32" s="103">
        <f t="shared" si="43"/>
        <v>0</v>
      </c>
      <c r="AF32" s="103">
        <f t="shared" si="43"/>
        <v>0</v>
      </c>
      <c r="AG32" s="103">
        <f t="shared" si="43"/>
        <v>0</v>
      </c>
      <c r="AH32" s="103">
        <f t="shared" si="43"/>
        <v>0</v>
      </c>
      <c r="AI32" s="103">
        <f t="shared" si="43"/>
        <v>0</v>
      </c>
      <c r="AJ32" s="103">
        <f t="shared" si="43"/>
        <v>0</v>
      </c>
      <c r="AK32" s="103">
        <f t="shared" si="43"/>
        <v>0</v>
      </c>
    </row>
  </sheetData>
  <protectedRanges>
    <protectedRange sqref="G23:AK24 G26:AK27" name="Zonă3"/>
    <protectedRange sqref="G3" name="Zonă1"/>
    <protectedRange sqref="G6:AK8" name="Zonă2"/>
  </protectedRanges>
  <mergeCells count="5">
    <mergeCell ref="A1:A2"/>
    <mergeCell ref="B1:B2"/>
    <mergeCell ref="C1:C2"/>
    <mergeCell ref="D1:D2"/>
    <mergeCell ref="E1: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6</vt:i4>
      </vt:variant>
    </vt:vector>
  </HeadingPairs>
  <TitlesOfParts>
    <vt:vector size="6" baseType="lpstr">
      <vt:lpstr>Identificare solicitant</vt:lpstr>
      <vt:lpstr>Finantare</vt:lpstr>
      <vt:lpstr>1. Buget investiții</vt:lpstr>
      <vt:lpstr>2. Buget schema minimis</vt:lpstr>
      <vt:lpstr>3. BVC</vt:lpstr>
      <vt:lpstr>4. Cash-Flow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dc:creator>
  <cp:lastModifiedBy>Claudia Trânc</cp:lastModifiedBy>
  <dcterms:created xsi:type="dcterms:W3CDTF">2018-08-04T20:24:58Z</dcterms:created>
  <dcterms:modified xsi:type="dcterms:W3CDTF">2025-08-14T05:52:26Z</dcterms:modified>
</cp:coreProperties>
</file>